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№448\Бюджет\"/>
    </mc:Choice>
  </mc:AlternateContent>
  <bookViews>
    <workbookView xWindow="0" yWindow="0" windowWidth="28800" windowHeight="12480"/>
  </bookViews>
  <sheets>
    <sheet name="СМЕТЫ" sheetId="1" r:id="rId1"/>
  </sheets>
  <definedNames>
    <definedName name="_xlnm.Print_Area" localSheetId="0">СМЕТЫ!#REF!</definedName>
  </definedName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" i="1"/>
  <c r="F37" i="1" s="1"/>
  <c r="F39" i="1" s="1"/>
  <c r="F38" i="1" s="1"/>
</calcChain>
</file>

<file path=xl/sharedStrings.xml><?xml version="1.0" encoding="utf-8"?>
<sst xmlns="http://schemas.openxmlformats.org/spreadsheetml/2006/main" count="77" uniqueCount="48">
  <si>
    <t>мп</t>
  </si>
  <si>
    <t>т</t>
  </si>
  <si>
    <t>Найменування</t>
  </si>
  <si>
    <t>Розбирання покриття підлог з керамічних плиток</t>
  </si>
  <si>
    <t>Розбирання покриття стін з керамічних плиток</t>
  </si>
  <si>
    <t>Демонтаж сходин</t>
  </si>
  <si>
    <t>Демонтаж чаші генуя</t>
  </si>
  <si>
    <t xml:space="preserve">Демонтаж трубопровідiв водопостачання </t>
  </si>
  <si>
    <t>Демонтаж умивальників</t>
  </si>
  <si>
    <t>Демонтаж світильників настінних</t>
  </si>
  <si>
    <t>Демонтаж вимикачів</t>
  </si>
  <si>
    <t>Демонтаж вентиляційних труб</t>
  </si>
  <si>
    <t>Відбивання штукатурки по цеглі та бетону зі стін</t>
  </si>
  <si>
    <t>Просте штукатурення поверхонь стін</t>
  </si>
  <si>
    <t>Шпаклювання стін мінеральною шпаклівкою</t>
  </si>
  <si>
    <t xml:space="preserve">Поліпшене фарбування стін </t>
  </si>
  <si>
    <t xml:space="preserve">Очищення поверхонь стелі </t>
  </si>
  <si>
    <t xml:space="preserve">Шпаклювання стель </t>
  </si>
  <si>
    <t>Фарбування стель</t>
  </si>
  <si>
    <t>Облицювання поверхонь стін керамічними плитками</t>
  </si>
  <si>
    <t>Улаштування цементної стяжки</t>
  </si>
  <si>
    <t>Улаштування покриття підлог з керамічних плиток</t>
  </si>
  <si>
    <t>Укладання труб ПП</t>
  </si>
  <si>
    <t>Установлення унітазів</t>
  </si>
  <si>
    <t>Установлення умивальників на нозі</t>
  </si>
  <si>
    <t>Установлення змішувачів</t>
  </si>
  <si>
    <t>Установлення бойлерів</t>
  </si>
  <si>
    <t>Монтаж світильників настінних</t>
  </si>
  <si>
    <t>Монтаж вимикачів</t>
  </si>
  <si>
    <t>Монтаж вентиляційних труб</t>
  </si>
  <si>
    <t>Прокладання проводу у бороздах</t>
  </si>
  <si>
    <t>Монтаж автоматів струму</t>
  </si>
  <si>
    <t>Монтаж коробу із гіпсокартонових плит</t>
  </si>
  <si>
    <t>Фарбування дверей</t>
  </si>
  <si>
    <t>Установлення лиштви</t>
  </si>
  <si>
    <t>Навантаження смiття  вручну</t>
  </si>
  <si>
    <t>Вивезення сміття</t>
  </si>
  <si>
    <t>м2</t>
  </si>
  <si>
    <t>м3</t>
  </si>
  <si>
    <t>шт</t>
  </si>
  <si>
    <t>м</t>
  </si>
  <si>
    <t>вартість од. Вкл.матеріал</t>
  </si>
  <si>
    <t>од. Вим</t>
  </si>
  <si>
    <t>кількість</t>
  </si>
  <si>
    <t>всього</t>
  </si>
  <si>
    <t>Сучасні туалетні кімнати</t>
  </si>
  <si>
    <t>непередбачувані витрати 20%</t>
  </si>
  <si>
    <t>взагалом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</si>
</sst>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120" zoomScaleNormal="120" workbookViewId="0">
      <selection activeCell="G21" sqref="G21"/>
    </sheetView>
  </sheetViews>
  <sheetFormatPr defaultRowHeight="15.75" x14ac:dyDescent="0.25"/>
  <cols>
    <col min="1" max="1" width="7" style="2" customWidth="1"/>
    <col min="2" max="2" width="55.42578125" style="4" customWidth="1"/>
    <col min="3" max="3" width="10.85546875" style="2" customWidth="1"/>
    <col min="4" max="4" width="14.42578125" style="2" customWidth="1"/>
    <col min="5" max="5" width="13.28515625" style="9" customWidth="1"/>
    <col min="6" max="6" width="14.140625" style="9" customWidth="1"/>
    <col min="7" max="7" width="28.5703125" style="2" customWidth="1"/>
    <col min="8" max="16384" width="9.140625" style="2"/>
  </cols>
  <sheetData>
    <row r="1" spans="1:6" x14ac:dyDescent="0.25">
      <c r="A1" s="6" t="s">
        <v>45</v>
      </c>
      <c r="B1" s="6"/>
      <c r="C1" s="6"/>
      <c r="D1" s="6"/>
      <c r="E1" s="6"/>
      <c r="F1" s="6"/>
    </row>
    <row r="2" spans="1:6" ht="15.75" customHeight="1" x14ac:dyDescent="0.25">
      <c r="A2" s="1"/>
      <c r="B2" s="3" t="s">
        <v>2</v>
      </c>
      <c r="C2" s="3" t="s">
        <v>42</v>
      </c>
      <c r="D2" s="3" t="s">
        <v>43</v>
      </c>
      <c r="E2" s="7" t="s">
        <v>41</v>
      </c>
      <c r="F2" s="7" t="s">
        <v>44</v>
      </c>
    </row>
    <row r="3" spans="1:6" x14ac:dyDescent="0.25">
      <c r="A3" s="1">
        <v>1</v>
      </c>
      <c r="B3" s="5" t="s">
        <v>3</v>
      </c>
      <c r="C3" s="1" t="s">
        <v>37</v>
      </c>
      <c r="D3" s="1">
        <v>6.1</v>
      </c>
      <c r="E3" s="8">
        <v>120</v>
      </c>
      <c r="F3" s="7">
        <f>E3*D3</f>
        <v>732</v>
      </c>
    </row>
    <row r="4" spans="1:6" x14ac:dyDescent="0.25">
      <c r="A4" s="1">
        <v>2</v>
      </c>
      <c r="B4" s="5" t="s">
        <v>4</v>
      </c>
      <c r="C4" s="1" t="s">
        <v>37</v>
      </c>
      <c r="D4" s="1">
        <v>22.5</v>
      </c>
      <c r="E4" s="8">
        <v>50</v>
      </c>
      <c r="F4" s="7">
        <f t="shared" ref="F4:F36" si="0">E4*D4</f>
        <v>1125</v>
      </c>
    </row>
    <row r="5" spans="1:6" x14ac:dyDescent="0.25">
      <c r="A5" s="1">
        <v>3</v>
      </c>
      <c r="B5" s="5" t="s">
        <v>5</v>
      </c>
      <c r="C5" s="1" t="s">
        <v>38</v>
      </c>
      <c r="D5" s="1">
        <v>1.2</v>
      </c>
      <c r="E5" s="8">
        <v>250</v>
      </c>
      <c r="F5" s="7">
        <f t="shared" si="0"/>
        <v>300</v>
      </c>
    </row>
    <row r="6" spans="1:6" x14ac:dyDescent="0.25">
      <c r="A6" s="1">
        <v>4</v>
      </c>
      <c r="B6" s="5" t="s">
        <v>6</v>
      </c>
      <c r="C6" s="1" t="s">
        <v>39</v>
      </c>
      <c r="D6" s="1">
        <v>2</v>
      </c>
      <c r="E6" s="8">
        <v>200</v>
      </c>
      <c r="F6" s="7">
        <f t="shared" si="0"/>
        <v>400</v>
      </c>
    </row>
    <row r="7" spans="1:6" x14ac:dyDescent="0.25">
      <c r="A7" s="1">
        <v>5</v>
      </c>
      <c r="B7" s="5" t="s">
        <v>7</v>
      </c>
      <c r="C7" s="1" t="s">
        <v>40</v>
      </c>
      <c r="D7" s="1">
        <v>16</v>
      </c>
      <c r="E7" s="8">
        <v>25</v>
      </c>
      <c r="F7" s="7">
        <f t="shared" si="0"/>
        <v>400</v>
      </c>
    </row>
    <row r="8" spans="1:6" x14ac:dyDescent="0.25">
      <c r="A8" s="1">
        <v>6</v>
      </c>
      <c r="B8" s="5" t="s">
        <v>8</v>
      </c>
      <c r="C8" s="1" t="s">
        <v>39</v>
      </c>
      <c r="D8" s="1">
        <v>1</v>
      </c>
      <c r="E8" s="8">
        <v>200</v>
      </c>
      <c r="F8" s="7">
        <f t="shared" si="0"/>
        <v>200</v>
      </c>
    </row>
    <row r="9" spans="1:6" x14ac:dyDescent="0.25">
      <c r="A9" s="1">
        <v>7</v>
      </c>
      <c r="B9" s="5" t="s">
        <v>9</v>
      </c>
      <c r="C9" s="1" t="s">
        <v>39</v>
      </c>
      <c r="D9" s="1">
        <v>2</v>
      </c>
      <c r="E9" s="8">
        <v>100</v>
      </c>
      <c r="F9" s="7">
        <f t="shared" si="0"/>
        <v>200</v>
      </c>
    </row>
    <row r="10" spans="1:6" x14ac:dyDescent="0.25">
      <c r="A10" s="1">
        <v>8</v>
      </c>
      <c r="B10" s="5" t="s">
        <v>10</v>
      </c>
      <c r="C10" s="1" t="s">
        <v>39</v>
      </c>
      <c r="D10" s="1">
        <v>2</v>
      </c>
      <c r="E10" s="8">
        <v>50</v>
      </c>
      <c r="F10" s="7">
        <f t="shared" si="0"/>
        <v>100</v>
      </c>
    </row>
    <row r="11" spans="1:6" x14ac:dyDescent="0.25">
      <c r="A11" s="1">
        <v>9</v>
      </c>
      <c r="B11" s="5" t="s">
        <v>11</v>
      </c>
      <c r="C11" s="1" t="s">
        <v>40</v>
      </c>
      <c r="D11" s="1">
        <v>3</v>
      </c>
      <c r="E11" s="8">
        <v>110</v>
      </c>
      <c r="F11" s="7">
        <f t="shared" si="0"/>
        <v>330</v>
      </c>
    </row>
    <row r="12" spans="1:6" x14ac:dyDescent="0.25">
      <c r="A12" s="1">
        <v>10</v>
      </c>
      <c r="B12" s="5" t="s">
        <v>12</v>
      </c>
      <c r="C12" s="1" t="s">
        <v>37</v>
      </c>
      <c r="D12" s="1">
        <v>2.5</v>
      </c>
      <c r="E12" s="8">
        <v>150</v>
      </c>
      <c r="F12" s="7">
        <f t="shared" si="0"/>
        <v>375</v>
      </c>
    </row>
    <row r="13" spans="1:6" x14ac:dyDescent="0.25">
      <c r="A13" s="1">
        <v>11</v>
      </c>
      <c r="B13" s="5" t="s">
        <v>13</v>
      </c>
      <c r="C13" s="1" t="s">
        <v>37</v>
      </c>
      <c r="D13" s="1">
        <v>15.5</v>
      </c>
      <c r="E13" s="8">
        <v>100</v>
      </c>
      <c r="F13" s="7">
        <f t="shared" si="0"/>
        <v>1550</v>
      </c>
    </row>
    <row r="14" spans="1:6" x14ac:dyDescent="0.25">
      <c r="A14" s="1">
        <v>12</v>
      </c>
      <c r="B14" s="5" t="s">
        <v>14</v>
      </c>
      <c r="C14" s="1" t="s">
        <v>37</v>
      </c>
      <c r="D14" s="1">
        <v>15.5</v>
      </c>
      <c r="E14" s="8">
        <v>130</v>
      </c>
      <c r="F14" s="7">
        <f t="shared" si="0"/>
        <v>2015</v>
      </c>
    </row>
    <row r="15" spans="1:6" x14ac:dyDescent="0.25">
      <c r="A15" s="1">
        <v>13</v>
      </c>
      <c r="B15" s="5" t="s">
        <v>15</v>
      </c>
      <c r="C15" s="1" t="s">
        <v>37</v>
      </c>
      <c r="D15" s="1">
        <v>15.5</v>
      </c>
      <c r="E15" s="8">
        <v>150</v>
      </c>
      <c r="F15" s="7">
        <f t="shared" si="0"/>
        <v>2325</v>
      </c>
    </row>
    <row r="16" spans="1:6" x14ac:dyDescent="0.25">
      <c r="A16" s="1">
        <v>14</v>
      </c>
      <c r="B16" s="5" t="s">
        <v>16</v>
      </c>
      <c r="C16" s="1" t="s">
        <v>37</v>
      </c>
      <c r="D16" s="1">
        <v>5.5</v>
      </c>
      <c r="E16" s="8">
        <v>100</v>
      </c>
      <c r="F16" s="7">
        <f t="shared" si="0"/>
        <v>550</v>
      </c>
    </row>
    <row r="17" spans="1:6" x14ac:dyDescent="0.25">
      <c r="A17" s="1">
        <v>15</v>
      </c>
      <c r="B17" s="5" t="s">
        <v>17</v>
      </c>
      <c r="C17" s="1" t="s">
        <v>37</v>
      </c>
      <c r="D17" s="1">
        <v>5.5</v>
      </c>
      <c r="E17" s="8">
        <v>130</v>
      </c>
      <c r="F17" s="7">
        <f t="shared" si="0"/>
        <v>715</v>
      </c>
    </row>
    <row r="18" spans="1:6" x14ac:dyDescent="0.25">
      <c r="A18" s="1">
        <v>16</v>
      </c>
      <c r="B18" s="5" t="s">
        <v>18</v>
      </c>
      <c r="C18" s="1" t="s">
        <v>37</v>
      </c>
      <c r="D18" s="1">
        <v>5.5</v>
      </c>
      <c r="E18" s="8">
        <v>150</v>
      </c>
      <c r="F18" s="7">
        <f t="shared" si="0"/>
        <v>825</v>
      </c>
    </row>
    <row r="19" spans="1:6" x14ac:dyDescent="0.25">
      <c r="A19" s="1">
        <v>17</v>
      </c>
      <c r="B19" s="5" t="s">
        <v>19</v>
      </c>
      <c r="C19" s="1" t="s">
        <v>37</v>
      </c>
      <c r="D19" s="1">
        <v>23</v>
      </c>
      <c r="E19" s="8">
        <v>520</v>
      </c>
      <c r="F19" s="7">
        <f t="shared" si="0"/>
        <v>11960</v>
      </c>
    </row>
    <row r="20" spans="1:6" x14ac:dyDescent="0.25">
      <c r="A20" s="1">
        <v>18</v>
      </c>
      <c r="B20" s="5" t="s">
        <v>20</v>
      </c>
      <c r="C20" s="1" t="s">
        <v>37</v>
      </c>
      <c r="D20" s="1">
        <v>5.5</v>
      </c>
      <c r="E20" s="8">
        <v>250</v>
      </c>
      <c r="F20" s="7">
        <f t="shared" si="0"/>
        <v>1375</v>
      </c>
    </row>
    <row r="21" spans="1:6" x14ac:dyDescent="0.25">
      <c r="A21" s="1">
        <v>19</v>
      </c>
      <c r="B21" s="5" t="s">
        <v>21</v>
      </c>
      <c r="C21" s="1" t="s">
        <v>37</v>
      </c>
      <c r="D21" s="1">
        <v>5.5</v>
      </c>
      <c r="E21" s="8">
        <v>550</v>
      </c>
      <c r="F21" s="7">
        <f t="shared" si="0"/>
        <v>3025</v>
      </c>
    </row>
    <row r="22" spans="1:6" x14ac:dyDescent="0.25">
      <c r="A22" s="1">
        <v>20</v>
      </c>
      <c r="B22" s="5" t="s">
        <v>22</v>
      </c>
      <c r="C22" s="1" t="s">
        <v>40</v>
      </c>
      <c r="D22" s="1">
        <v>16</v>
      </c>
      <c r="E22" s="8">
        <v>90</v>
      </c>
      <c r="F22" s="7">
        <f t="shared" si="0"/>
        <v>1440</v>
      </c>
    </row>
    <row r="23" spans="1:6" x14ac:dyDescent="0.25">
      <c r="A23" s="1">
        <v>21</v>
      </c>
      <c r="B23" s="5" t="s">
        <v>23</v>
      </c>
      <c r="C23" s="1" t="s">
        <v>39</v>
      </c>
      <c r="D23" s="1">
        <v>2</v>
      </c>
      <c r="E23" s="8">
        <v>2800</v>
      </c>
      <c r="F23" s="7">
        <f t="shared" si="0"/>
        <v>5600</v>
      </c>
    </row>
    <row r="24" spans="1:6" x14ac:dyDescent="0.25">
      <c r="A24" s="1">
        <v>22</v>
      </c>
      <c r="B24" s="5" t="s">
        <v>24</v>
      </c>
      <c r="C24" s="1" t="s">
        <v>39</v>
      </c>
      <c r="D24" s="1">
        <v>1</v>
      </c>
      <c r="E24" s="8">
        <v>2300</v>
      </c>
      <c r="F24" s="7">
        <f t="shared" si="0"/>
        <v>2300</v>
      </c>
    </row>
    <row r="25" spans="1:6" x14ac:dyDescent="0.25">
      <c r="A25" s="1">
        <v>23</v>
      </c>
      <c r="B25" s="5" t="s">
        <v>25</v>
      </c>
      <c r="C25" s="1" t="s">
        <v>39</v>
      </c>
      <c r="D25" s="1">
        <v>1</v>
      </c>
      <c r="E25" s="8">
        <v>1000</v>
      </c>
      <c r="F25" s="7">
        <f t="shared" si="0"/>
        <v>1000</v>
      </c>
    </row>
    <row r="26" spans="1:6" x14ac:dyDescent="0.25">
      <c r="A26" s="1">
        <v>24</v>
      </c>
      <c r="B26" s="5" t="s">
        <v>26</v>
      </c>
      <c r="C26" s="1" t="s">
        <v>39</v>
      </c>
      <c r="D26" s="1">
        <v>1</v>
      </c>
      <c r="E26" s="8">
        <v>4500</v>
      </c>
      <c r="F26" s="7">
        <f t="shared" si="0"/>
        <v>4500</v>
      </c>
    </row>
    <row r="27" spans="1:6" x14ac:dyDescent="0.25">
      <c r="A27" s="1">
        <v>25</v>
      </c>
      <c r="B27" s="5" t="s">
        <v>27</v>
      </c>
      <c r="C27" s="1" t="s">
        <v>39</v>
      </c>
      <c r="D27" s="1">
        <v>2</v>
      </c>
      <c r="E27" s="8">
        <v>480</v>
      </c>
      <c r="F27" s="7">
        <f t="shared" si="0"/>
        <v>960</v>
      </c>
    </row>
    <row r="28" spans="1:6" x14ac:dyDescent="0.25">
      <c r="A28" s="1">
        <v>26</v>
      </c>
      <c r="B28" s="5" t="s">
        <v>28</v>
      </c>
      <c r="C28" s="1" t="s">
        <v>39</v>
      </c>
      <c r="D28" s="1">
        <v>2</v>
      </c>
      <c r="E28" s="8">
        <v>179</v>
      </c>
      <c r="F28" s="7">
        <f t="shared" si="0"/>
        <v>358</v>
      </c>
    </row>
    <row r="29" spans="1:6" x14ac:dyDescent="0.25">
      <c r="A29" s="1">
        <v>27</v>
      </c>
      <c r="B29" s="5" t="s">
        <v>29</v>
      </c>
      <c r="C29" s="1" t="s">
        <v>40</v>
      </c>
      <c r="D29" s="1">
        <v>3</v>
      </c>
      <c r="E29" s="8">
        <v>98</v>
      </c>
      <c r="F29" s="7">
        <f t="shared" si="0"/>
        <v>294</v>
      </c>
    </row>
    <row r="30" spans="1:6" x14ac:dyDescent="0.25">
      <c r="A30" s="1">
        <v>28</v>
      </c>
      <c r="B30" s="5" t="s">
        <v>30</v>
      </c>
      <c r="C30" s="1" t="s">
        <v>40</v>
      </c>
      <c r="D30" s="1">
        <v>12</v>
      </c>
      <c r="E30" s="8">
        <v>100</v>
      </c>
      <c r="F30" s="7">
        <f t="shared" si="0"/>
        <v>1200</v>
      </c>
    </row>
    <row r="31" spans="1:6" x14ac:dyDescent="0.25">
      <c r="A31" s="1">
        <v>29</v>
      </c>
      <c r="B31" s="5" t="s">
        <v>31</v>
      </c>
      <c r="C31" s="1" t="s">
        <v>39</v>
      </c>
      <c r="D31" s="1">
        <v>1</v>
      </c>
      <c r="E31" s="8">
        <v>250</v>
      </c>
      <c r="F31" s="7">
        <f t="shared" si="0"/>
        <v>250</v>
      </c>
    </row>
    <row r="32" spans="1:6" x14ac:dyDescent="0.25">
      <c r="A32" s="1">
        <v>30</v>
      </c>
      <c r="B32" s="5" t="s">
        <v>32</v>
      </c>
      <c r="C32" s="1" t="s">
        <v>0</v>
      </c>
      <c r="D32" s="1">
        <v>5</v>
      </c>
      <c r="E32" s="8">
        <v>180</v>
      </c>
      <c r="F32" s="7">
        <f t="shared" si="0"/>
        <v>900</v>
      </c>
    </row>
    <row r="33" spans="1:6" x14ac:dyDescent="0.25">
      <c r="A33" s="1">
        <v>31</v>
      </c>
      <c r="B33" s="5" t="s">
        <v>33</v>
      </c>
      <c r="C33" s="1" t="s">
        <v>37</v>
      </c>
      <c r="D33" s="1">
        <v>11</v>
      </c>
      <c r="E33" s="8">
        <v>110</v>
      </c>
      <c r="F33" s="7">
        <f t="shared" si="0"/>
        <v>1210</v>
      </c>
    </row>
    <row r="34" spans="1:6" x14ac:dyDescent="0.25">
      <c r="A34" s="1">
        <v>32</v>
      </c>
      <c r="B34" s="5" t="s">
        <v>34</v>
      </c>
      <c r="C34" s="1" t="s">
        <v>40</v>
      </c>
      <c r="D34" s="1">
        <v>25</v>
      </c>
      <c r="E34" s="8">
        <v>100</v>
      </c>
      <c r="F34" s="7">
        <f t="shared" si="0"/>
        <v>2500</v>
      </c>
    </row>
    <row r="35" spans="1:6" x14ac:dyDescent="0.25">
      <c r="A35" s="1">
        <v>33</v>
      </c>
      <c r="B35" s="5" t="s">
        <v>35</v>
      </c>
      <c r="C35" s="1" t="s">
        <v>1</v>
      </c>
      <c r="D35" s="1">
        <v>2.7</v>
      </c>
      <c r="E35" s="8">
        <v>180</v>
      </c>
      <c r="F35" s="7">
        <f t="shared" si="0"/>
        <v>486.00000000000006</v>
      </c>
    </row>
    <row r="36" spans="1:6" x14ac:dyDescent="0.25">
      <c r="A36" s="1">
        <v>34</v>
      </c>
      <c r="B36" s="5" t="s">
        <v>36</v>
      </c>
      <c r="C36" s="1" t="s">
        <v>1</v>
      </c>
      <c r="D36" s="1">
        <v>2.7</v>
      </c>
      <c r="E36" s="8">
        <v>300</v>
      </c>
      <c r="F36" s="7">
        <f t="shared" si="0"/>
        <v>810</v>
      </c>
    </row>
    <row r="37" spans="1:6" x14ac:dyDescent="0.25">
      <c r="A37" s="10" t="s">
        <v>44</v>
      </c>
      <c r="B37" s="10"/>
      <c r="C37" s="10"/>
      <c r="D37" s="10"/>
      <c r="E37" s="10"/>
      <c r="F37" s="11">
        <f>SUM(F3:F36)</f>
        <v>52310</v>
      </c>
    </row>
    <row r="38" spans="1:6" x14ac:dyDescent="0.25">
      <c r="A38" s="10" t="s">
        <v>46</v>
      </c>
      <c r="B38" s="10"/>
      <c r="C38" s="10"/>
      <c r="D38" s="10"/>
      <c r="E38" s="10"/>
      <c r="F38" s="11">
        <f>F39-F37</f>
        <v>10462</v>
      </c>
    </row>
    <row r="39" spans="1:6" x14ac:dyDescent="0.25">
      <c r="A39" s="10" t="s">
        <v>47</v>
      </c>
      <c r="B39" s="10"/>
      <c r="C39" s="10"/>
      <c r="D39" s="10"/>
      <c r="E39" s="10"/>
      <c r="F39" s="11">
        <f>F37*1.2</f>
        <v>62772</v>
      </c>
    </row>
  </sheetData>
  <mergeCells count="4">
    <mergeCell ref="A1:F1"/>
    <mergeCell ref="A37:E37"/>
    <mergeCell ref="A38:E38"/>
    <mergeCell ref="A39:E39"/>
  </mergeCell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USER</cp:lastModifiedBy>
  <cp:lastPrinted>2016-03-03T09:59:58Z</cp:lastPrinted>
  <dcterms:created xsi:type="dcterms:W3CDTF">2014-06-03T20:19:45Z</dcterms:created>
  <dcterms:modified xsi:type="dcterms:W3CDTF">2020-07-01T05:22:13Z</dcterms:modified>
</cp:coreProperties>
</file>