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КАРЕН\0 - ПРОЕКТИ\4 - Бюджет участі\5 етап Бюджет участі\4 - Аракс - простір без кордонів - Манасян Айрапет -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4" i="1"/>
  <c r="F24" i="1" l="1"/>
  <c r="F26" i="1" s="1"/>
  <c r="F25" i="1" s="1"/>
</calcChain>
</file>

<file path=xl/sharedStrings.xml><?xml version="1.0" encoding="utf-8"?>
<sst xmlns="http://schemas.openxmlformats.org/spreadsheetml/2006/main" count="51" uniqueCount="32">
  <si>
    <t>№ 
п/п</t>
  </si>
  <si>
    <t>Ціна за одиницю, грн</t>
  </si>
  <si>
    <t>Необхідна 
кількість</t>
  </si>
  <si>
    <t>Вартість, грн.</t>
  </si>
  <si>
    <t>Вид матеріалу / послуги</t>
  </si>
  <si>
    <t>Одиниця вимірювання</t>
  </si>
  <si>
    <t>Непередбачені витрати (20%):</t>
  </si>
  <si>
    <t>Бюжет проєкту:</t>
  </si>
  <si>
    <t>Загальна вартість матеріалів/послуг :</t>
  </si>
  <si>
    <t>Розрахунок бюджету проєкту</t>
  </si>
  <si>
    <t>Аракс - простір без кордонів</t>
  </si>
  <si>
    <t>Офісна шафа Сенс S4/03/19 MK</t>
  </si>
  <si>
    <t>Письмовий стіл Юніор, виробник меблева фабрика ТМ "Pehotin"</t>
  </si>
  <si>
    <t>Стіл для конференцій ОН-111, виробник Ніка-мебель</t>
  </si>
  <si>
    <t>Стілець офісний "Ізо" чорний</t>
  </si>
  <si>
    <t>Стілець розкладний "Джокер" чорний</t>
  </si>
  <si>
    <t>Крісло-мішок</t>
  </si>
  <si>
    <t>Проектор мультимедійний  Wi-light T6 портативний з Wi-fi</t>
  </si>
  <si>
    <t>Екран підвісний моторизований 2E 16:9, 120" (2.65х1.48 м)</t>
  </si>
  <si>
    <t>Акустична система Sven HT-210 Black</t>
  </si>
  <si>
    <t>Ноутбук Asus Zenbook UM433DA-A5016 Icicle Silver (90NB0PD6-M00790)</t>
  </si>
  <si>
    <t>Моноблок Asus Vivo AiO V222UAK-BA369T Black</t>
  </si>
  <si>
    <t>Фліпчарт "Економ" 600*900 мм</t>
  </si>
  <si>
    <t>Маршрутизатор TP-LINK TL-WR841N</t>
  </si>
  <si>
    <t>Мікрохвильова піч Toshiba MW-MM20P (BK)</t>
  </si>
  <si>
    <t>Холодильник Delfa DMF-86</t>
  </si>
  <si>
    <t>Диван офісний ПРИМТЕКС ПЛЮС Karina 02 D-5 Чорний (Karina 02 D-5)</t>
  </si>
  <si>
    <t>Подовжувач із заземленням Defender S530 Вимикач 3 м 5 розеток (99242)</t>
  </si>
  <si>
    <t>Телевізор Comer 32 "E32DU1000 Вигнутий екран</t>
  </si>
  <si>
    <t>Sony PlayStation 4 PRO 1TB + PlayStation VR </t>
  </si>
  <si>
    <t>шт</t>
  </si>
  <si>
    <t>Canon I-SENSYS LBP113w (2207C001)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</si>
</sst>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.00;[Red]0.00"/>
  </numFmts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168" fontId="1" fillId="0" borderId="1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168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168" fontId="5" fillId="0" borderId="1" xfId="0" applyNumberFormat="1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zoomScale="120" zoomScaleNormal="120" workbookViewId="0">
      <selection activeCell="B6" sqref="B6"/>
    </sheetView>
  </sheetViews>
  <sheetFormatPr defaultColWidth="9.140625" defaultRowHeight="18.75" x14ac:dyDescent="0.3"/>
  <cols>
    <col min="1" max="1" width="5.85546875" style="1" customWidth="1"/>
    <col min="2" max="2" width="70.85546875" style="1" bestFit="1" customWidth="1"/>
    <col min="3" max="3" width="14" style="1" customWidth="1"/>
    <col min="4" max="4" width="18" style="1" customWidth="1"/>
    <col min="5" max="5" width="17.140625" style="1" customWidth="1"/>
    <col min="6" max="6" width="12.7109375" style="1" customWidth="1"/>
    <col min="7" max="16384" width="9.140625" style="1"/>
  </cols>
  <sheetData>
    <row r="1" spans="1:6" x14ac:dyDescent="0.3">
      <c r="A1" s="14" t="s">
        <v>9</v>
      </c>
      <c r="B1" s="15"/>
      <c r="C1" s="15"/>
      <c r="D1" s="15"/>
      <c r="E1" s="15"/>
      <c r="F1" s="16"/>
    </row>
    <row r="2" spans="1:6" ht="19.5" x14ac:dyDescent="0.3">
      <c r="A2" s="17" t="s">
        <v>10</v>
      </c>
      <c r="B2" s="18"/>
      <c r="C2" s="18"/>
      <c r="D2" s="18"/>
      <c r="E2" s="18"/>
      <c r="F2" s="19"/>
    </row>
    <row r="3" spans="1:6" ht="56.25" x14ac:dyDescent="0.3">
      <c r="A3" s="2" t="s">
        <v>0</v>
      </c>
      <c r="B3" s="3" t="s">
        <v>4</v>
      </c>
      <c r="C3" s="3" t="s">
        <v>2</v>
      </c>
      <c r="D3" s="3" t="s">
        <v>5</v>
      </c>
      <c r="E3" s="3" t="s">
        <v>1</v>
      </c>
      <c r="F3" s="3" t="s">
        <v>3</v>
      </c>
    </row>
    <row r="4" spans="1:6" x14ac:dyDescent="0.3">
      <c r="A4" s="4">
        <v>1</v>
      </c>
      <c r="B4" s="20" t="s">
        <v>11</v>
      </c>
      <c r="C4" s="22">
        <v>2</v>
      </c>
      <c r="D4" s="23" t="s">
        <v>30</v>
      </c>
      <c r="E4" s="24">
        <v>1807</v>
      </c>
      <c r="F4" s="21">
        <f>C4*E4</f>
        <v>3614</v>
      </c>
    </row>
    <row r="5" spans="1:6" ht="37.5" x14ac:dyDescent="0.3">
      <c r="A5" s="4">
        <v>2</v>
      </c>
      <c r="B5" s="20" t="s">
        <v>12</v>
      </c>
      <c r="C5" s="22">
        <v>2</v>
      </c>
      <c r="D5" s="23" t="s">
        <v>30</v>
      </c>
      <c r="E5" s="24">
        <v>1000</v>
      </c>
      <c r="F5" s="21">
        <f t="shared" ref="F5:F23" si="0">C5*E5</f>
        <v>2000</v>
      </c>
    </row>
    <row r="6" spans="1:6" x14ac:dyDescent="0.3">
      <c r="A6" s="4">
        <v>3</v>
      </c>
      <c r="B6" s="20" t="s">
        <v>13</v>
      </c>
      <c r="C6" s="22">
        <v>1</v>
      </c>
      <c r="D6" s="23" t="s">
        <v>30</v>
      </c>
      <c r="E6" s="24">
        <v>3486</v>
      </c>
      <c r="F6" s="21">
        <f t="shared" si="0"/>
        <v>3486</v>
      </c>
    </row>
    <row r="7" spans="1:6" x14ac:dyDescent="0.3">
      <c r="A7" s="4">
        <v>4</v>
      </c>
      <c r="B7" s="20" t="s">
        <v>14</v>
      </c>
      <c r="C7" s="22">
        <v>12</v>
      </c>
      <c r="D7" s="23" t="s">
        <v>30</v>
      </c>
      <c r="E7" s="24">
        <v>340</v>
      </c>
      <c r="F7" s="21">
        <f t="shared" si="0"/>
        <v>4080</v>
      </c>
    </row>
    <row r="8" spans="1:6" x14ac:dyDescent="0.3">
      <c r="A8" s="4">
        <v>5</v>
      </c>
      <c r="B8" s="20" t="s">
        <v>15</v>
      </c>
      <c r="C8" s="22">
        <v>20</v>
      </c>
      <c r="D8" s="23" t="s">
        <v>30</v>
      </c>
      <c r="E8" s="24">
        <v>300</v>
      </c>
      <c r="F8" s="21">
        <f t="shared" si="0"/>
        <v>6000</v>
      </c>
    </row>
    <row r="9" spans="1:6" x14ac:dyDescent="0.3">
      <c r="A9" s="4">
        <v>6</v>
      </c>
      <c r="B9" s="20" t="s">
        <v>16</v>
      </c>
      <c r="C9" s="22">
        <v>20</v>
      </c>
      <c r="D9" s="23" t="s">
        <v>30</v>
      </c>
      <c r="E9" s="24">
        <v>900</v>
      </c>
      <c r="F9" s="21">
        <f t="shared" si="0"/>
        <v>18000</v>
      </c>
    </row>
    <row r="10" spans="1:6" x14ac:dyDescent="0.3">
      <c r="A10" s="4">
        <v>7</v>
      </c>
      <c r="B10" s="20" t="s">
        <v>17</v>
      </c>
      <c r="C10" s="22">
        <v>1</v>
      </c>
      <c r="D10" s="23" t="s">
        <v>30</v>
      </c>
      <c r="E10" s="24">
        <v>10000</v>
      </c>
      <c r="F10" s="21">
        <f t="shared" si="0"/>
        <v>10000</v>
      </c>
    </row>
    <row r="11" spans="1:6" x14ac:dyDescent="0.3">
      <c r="A11" s="4">
        <v>8</v>
      </c>
      <c r="B11" s="20" t="s">
        <v>18</v>
      </c>
      <c r="C11" s="22">
        <v>1</v>
      </c>
      <c r="D11" s="23" t="s">
        <v>30</v>
      </c>
      <c r="E11" s="24">
        <v>3725</v>
      </c>
      <c r="F11" s="21">
        <f t="shared" si="0"/>
        <v>3725</v>
      </c>
    </row>
    <row r="12" spans="1:6" x14ac:dyDescent="0.3">
      <c r="A12" s="4">
        <v>9</v>
      </c>
      <c r="B12" s="20" t="s">
        <v>19</v>
      </c>
      <c r="C12" s="22">
        <v>1</v>
      </c>
      <c r="D12" s="23" t="s">
        <v>30</v>
      </c>
      <c r="E12" s="24">
        <v>8250</v>
      </c>
      <c r="F12" s="21">
        <f t="shared" si="0"/>
        <v>8250</v>
      </c>
    </row>
    <row r="13" spans="1:6" ht="37.5" x14ac:dyDescent="0.3">
      <c r="A13" s="4">
        <v>10</v>
      </c>
      <c r="B13" s="20" t="s">
        <v>20</v>
      </c>
      <c r="C13" s="22">
        <v>2</v>
      </c>
      <c r="D13" s="23" t="s">
        <v>30</v>
      </c>
      <c r="E13" s="24">
        <v>18500</v>
      </c>
      <c r="F13" s="21">
        <f t="shared" si="0"/>
        <v>37000</v>
      </c>
    </row>
    <row r="14" spans="1:6" x14ac:dyDescent="0.3">
      <c r="A14" s="4">
        <v>11</v>
      </c>
      <c r="B14" s="20" t="s">
        <v>31</v>
      </c>
      <c r="C14" s="22">
        <v>1</v>
      </c>
      <c r="D14" s="23" t="s">
        <v>30</v>
      </c>
      <c r="E14" s="24">
        <v>3650</v>
      </c>
      <c r="F14" s="21">
        <f t="shared" si="0"/>
        <v>3650</v>
      </c>
    </row>
    <row r="15" spans="1:6" x14ac:dyDescent="0.3">
      <c r="A15" s="4">
        <v>12</v>
      </c>
      <c r="B15" s="20" t="s">
        <v>21</v>
      </c>
      <c r="C15" s="22">
        <v>2</v>
      </c>
      <c r="D15" s="23" t="s">
        <v>30</v>
      </c>
      <c r="E15" s="24">
        <v>14800</v>
      </c>
      <c r="F15" s="21">
        <f t="shared" si="0"/>
        <v>29600</v>
      </c>
    </row>
    <row r="16" spans="1:6" x14ac:dyDescent="0.3">
      <c r="A16" s="4">
        <v>13</v>
      </c>
      <c r="B16" s="20" t="s">
        <v>22</v>
      </c>
      <c r="C16" s="22">
        <v>1</v>
      </c>
      <c r="D16" s="23" t="s">
        <v>30</v>
      </c>
      <c r="E16" s="24">
        <v>900</v>
      </c>
      <c r="F16" s="21">
        <f t="shared" si="0"/>
        <v>900</v>
      </c>
    </row>
    <row r="17" spans="1:6" x14ac:dyDescent="0.3">
      <c r="A17" s="4">
        <v>14</v>
      </c>
      <c r="B17" s="20" t="s">
        <v>23</v>
      </c>
      <c r="C17" s="22">
        <v>1</v>
      </c>
      <c r="D17" s="23" t="s">
        <v>30</v>
      </c>
      <c r="E17" s="24">
        <v>500</v>
      </c>
      <c r="F17" s="21">
        <f t="shared" si="0"/>
        <v>500</v>
      </c>
    </row>
    <row r="18" spans="1:6" x14ac:dyDescent="0.3">
      <c r="A18" s="4">
        <v>15</v>
      </c>
      <c r="B18" s="20" t="s">
        <v>24</v>
      </c>
      <c r="C18" s="22">
        <v>1</v>
      </c>
      <c r="D18" s="23" t="s">
        <v>30</v>
      </c>
      <c r="E18" s="24">
        <v>2000</v>
      </c>
      <c r="F18" s="21">
        <f t="shared" si="0"/>
        <v>2000</v>
      </c>
    </row>
    <row r="19" spans="1:6" x14ac:dyDescent="0.3">
      <c r="A19" s="4">
        <v>16</v>
      </c>
      <c r="B19" s="20" t="s">
        <v>25</v>
      </c>
      <c r="C19" s="22">
        <v>1</v>
      </c>
      <c r="D19" s="23" t="s">
        <v>30</v>
      </c>
      <c r="E19" s="24">
        <v>3000</v>
      </c>
      <c r="F19" s="21">
        <f t="shared" si="0"/>
        <v>3000</v>
      </c>
    </row>
    <row r="20" spans="1:6" ht="37.5" x14ac:dyDescent="0.3">
      <c r="A20" s="4">
        <v>17</v>
      </c>
      <c r="B20" s="20" t="s">
        <v>26</v>
      </c>
      <c r="C20" s="22">
        <v>1</v>
      </c>
      <c r="D20" s="23" t="s">
        <v>30</v>
      </c>
      <c r="E20" s="24">
        <v>5000</v>
      </c>
      <c r="F20" s="21">
        <f t="shared" si="0"/>
        <v>5000</v>
      </c>
    </row>
    <row r="21" spans="1:6" ht="37.5" x14ac:dyDescent="0.3">
      <c r="A21" s="4">
        <v>18</v>
      </c>
      <c r="B21" s="20" t="s">
        <v>27</v>
      </c>
      <c r="C21" s="22">
        <v>3</v>
      </c>
      <c r="D21" s="23" t="s">
        <v>30</v>
      </c>
      <c r="E21" s="24">
        <v>120</v>
      </c>
      <c r="F21" s="21">
        <f t="shared" si="0"/>
        <v>360</v>
      </c>
    </row>
    <row r="22" spans="1:6" x14ac:dyDescent="0.3">
      <c r="A22" s="4">
        <v>19</v>
      </c>
      <c r="B22" s="20" t="s">
        <v>28</v>
      </c>
      <c r="C22" s="25">
        <v>1</v>
      </c>
      <c r="D22" s="23" t="s">
        <v>30</v>
      </c>
      <c r="E22" s="26">
        <v>8500</v>
      </c>
      <c r="F22" s="21">
        <f t="shared" si="0"/>
        <v>8500</v>
      </c>
    </row>
    <row r="23" spans="1:6" x14ac:dyDescent="0.3">
      <c r="A23" s="4">
        <v>20</v>
      </c>
      <c r="B23" s="20" t="s">
        <v>29</v>
      </c>
      <c r="C23" s="25">
        <v>1</v>
      </c>
      <c r="D23" s="23" t="s">
        <v>30</v>
      </c>
      <c r="E23" s="26">
        <v>17000</v>
      </c>
      <c r="F23" s="21">
        <f t="shared" si="0"/>
        <v>17000</v>
      </c>
    </row>
    <row r="24" spans="1:6" x14ac:dyDescent="0.3">
      <c r="A24" s="8" t="s">
        <v>8</v>
      </c>
      <c r="B24" s="9"/>
      <c r="C24" s="9"/>
      <c r="D24" s="9"/>
      <c r="E24" s="10"/>
      <c r="F24" s="5">
        <f>SUM(F4:F23)</f>
        <v>166665</v>
      </c>
    </row>
    <row r="25" spans="1:6" ht="19.5" customHeight="1" x14ac:dyDescent="0.3">
      <c r="A25" s="11" t="s">
        <v>6</v>
      </c>
      <c r="B25" s="12"/>
      <c r="C25" s="12"/>
      <c r="D25" s="12"/>
      <c r="E25" s="13"/>
      <c r="F25" s="5">
        <f>F26-F24</f>
        <v>33333</v>
      </c>
    </row>
    <row r="26" spans="1:6" x14ac:dyDescent="0.3">
      <c r="A26" s="8" t="s">
        <v>7</v>
      </c>
      <c r="B26" s="9"/>
      <c r="C26" s="9"/>
      <c r="D26" s="9"/>
      <c r="E26" s="10"/>
      <c r="F26" s="5">
        <f>F24*1.2</f>
        <v>199998</v>
      </c>
    </row>
    <row r="27" spans="1:6" x14ac:dyDescent="0.3">
      <c r="A27" s="6"/>
      <c r="B27" s="7"/>
      <c r="C27" s="7"/>
      <c r="D27" s="7"/>
      <c r="E27" s="7"/>
      <c r="F27" s="6"/>
    </row>
    <row r="28" spans="1:6" x14ac:dyDescent="0.3">
      <c r="A28" s="6"/>
      <c r="B28" s="7"/>
      <c r="C28" s="7"/>
      <c r="D28" s="7"/>
      <c r="E28" s="7"/>
      <c r="F28" s="6"/>
    </row>
  </sheetData>
  <mergeCells count="5">
    <mergeCell ref="A1:F1"/>
    <mergeCell ref="A2:F2"/>
    <mergeCell ref="A24:E24"/>
    <mergeCell ref="A25:E25"/>
    <mergeCell ref="A26:E2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WorkPC-5</cp:lastModifiedBy>
  <cp:lastPrinted>2016-09-24T18:37:54Z</cp:lastPrinted>
  <dcterms:created xsi:type="dcterms:W3CDTF">2016-09-21T11:18:44Z</dcterms:created>
  <dcterms:modified xsi:type="dcterms:W3CDTF">2020-06-15T14:33:44Z</dcterms:modified>
</cp:coreProperties>
</file>