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ropbox\GRANTS\Бюджет участі\"/>
    </mc:Choice>
  </mc:AlternateContent>
  <bookViews>
    <workbookView xWindow="0" yWindow="0" windowWidth="20184" windowHeight="99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47" i="1"/>
  <c r="F49" i="1" s="1"/>
  <c r="F23" i="1"/>
  <c r="F24" i="1"/>
  <c r="F25" i="1"/>
  <c r="F26" i="1"/>
  <c r="F27" i="1"/>
  <c r="F28" i="1"/>
  <c r="F29" i="1"/>
  <c r="F30" i="1"/>
  <c r="F31" i="1"/>
  <c r="F32" i="1"/>
  <c r="F33" i="1"/>
  <c r="F34" i="1"/>
  <c r="F40" i="1"/>
  <c r="F43" i="1"/>
  <c r="C28" i="1"/>
</calcChain>
</file>

<file path=xl/sharedStrings.xml><?xml version="1.0" encoding="utf-8"?>
<sst xmlns="http://schemas.openxmlformats.org/spreadsheetml/2006/main" count="63" uniqueCount="43">
  <si>
    <t>!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</si>
  <si>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</si>
  <si>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</si>
  <si>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&lt;&lt; &gt;&gt;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</si>
  <si>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</si>
  <si>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</si>
  <si>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</si>
  <si>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</si>
  <si>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</si>
  <si>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</si>
  <si>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Дерев'яний брус 200*180*200</t>
  </si>
  <si>
    <t>шт.</t>
  </si>
  <si>
    <t>Дерев'яна дошка 180 * 2000 * 20</t>
  </si>
  <si>
    <t>куб.м</t>
  </si>
  <si>
    <t>Дерев'яна дошка 180 * 1000 * 20</t>
  </si>
  <si>
    <t>Гвинт 4*45 для дерева</t>
  </si>
  <si>
    <t>Дерев'яна дошка 180 * 360 * 20</t>
  </si>
  <si>
    <t>Дерев'яна дошка 180 * 180*20</t>
  </si>
  <si>
    <t>Родючий грунт</t>
  </si>
  <si>
    <t>т</t>
  </si>
  <si>
    <t>Дренаж з керамзиту</t>
  </si>
  <si>
    <t>л</t>
  </si>
  <si>
    <t>Дерев'яна мульча</t>
  </si>
  <si>
    <t>Захисний лак</t>
  </si>
  <si>
    <t>Послуги монтажу</t>
  </si>
  <si>
    <t>послуга</t>
  </si>
  <si>
    <t>Покриття захисним лаком</t>
  </si>
  <si>
    <t>Консультаційні послуги в галузі архітектури</t>
  </si>
  <si>
    <t>Доставка матеріалу</t>
  </si>
  <si>
    <t>Завантаження матеріалу</t>
  </si>
  <si>
    <t>Відвантаження матеріалу</t>
  </si>
  <si>
    <t>Завантаження та вивіз сміття</t>
  </si>
  <si>
    <t>Рослини</t>
  </si>
  <si>
    <t>Послуги садівника</t>
  </si>
  <si>
    <t>Послуги поливу рослин</t>
  </si>
  <si>
    <t>Баки для сортування сміття</t>
  </si>
  <si>
    <t>Послуги з розробки дизайну для стенду</t>
  </si>
  <si>
    <t>Інформаційний стенд</t>
  </si>
  <si>
    <t>Послуги прибирання території</t>
  </si>
  <si>
    <t>Загальна вартість матеріалів/послуг :</t>
  </si>
  <si>
    <t>Непередбачені витрати (20%):</t>
  </si>
  <si>
    <t>Бюджет проєкту:</t>
  </si>
  <si>
    <t>Екозона відпочинку у теплу пору року на площі Героїв Майдану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</si>
</sst>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0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Symbol"/>
      <family val="1"/>
      <charset val="2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/>
      <bottom style="thick">
        <color rgb="FFFF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F28" sqref="F28"/>
    </sheetView>
  </sheetViews>
  <sheetFormatPr defaultColWidth="9.109375" defaultRowHeight="17.399999999999999" x14ac:dyDescent="0.3"/>
  <cols>
    <col min="1" max="1" width="5.88671875" style="4" customWidth="1"/>
    <col min="2" max="2" width="70" style="4" customWidth="1"/>
    <col min="3" max="3" width="14" style="4" customWidth="1"/>
    <col min="4" max="4" width="18" style="4" customWidth="1"/>
    <col min="5" max="5" width="17.109375" style="4" customWidth="1"/>
    <col min="6" max="6" width="12.6640625" style="4" customWidth="1"/>
    <col min="7" max="16384" width="9.109375" style="4"/>
  </cols>
  <sheetData>
    <row r="1" spans="1:6" x14ac:dyDescent="0.3">
      <c r="A1" s="1" t="s">
        <v>0</v>
      </c>
      <c r="B1" s="2" t="s">
        <v>1</v>
      </c>
      <c r="C1" s="2"/>
      <c r="D1" s="2"/>
      <c r="E1" s="2"/>
      <c r="F1" s="3" t="s">
        <v>0</v>
      </c>
    </row>
    <row r="2" spans="1:6" x14ac:dyDescent="0.3">
      <c r="A2" s="43"/>
      <c r="B2" s="5"/>
      <c r="C2" s="5"/>
      <c r="D2" s="5"/>
      <c r="E2" s="5"/>
      <c r="F2" s="41"/>
    </row>
    <row r="3" spans="1:6" x14ac:dyDescent="0.3">
      <c r="A3" s="43"/>
      <c r="B3" s="5"/>
      <c r="C3" s="5"/>
      <c r="D3" s="5"/>
      <c r="E3" s="5"/>
      <c r="F3" s="41"/>
    </row>
    <row r="4" spans="1:6" x14ac:dyDescent="0.3">
      <c r="A4" s="43"/>
      <c r="B4" s="5"/>
      <c r="C4" s="5"/>
      <c r="D4" s="5"/>
      <c r="E4" s="5"/>
      <c r="F4" s="41"/>
    </row>
    <row r="5" spans="1:6" x14ac:dyDescent="0.3">
      <c r="A5" s="43"/>
      <c r="B5" s="5"/>
      <c r="C5" s="5"/>
      <c r="D5" s="5"/>
      <c r="E5" s="5"/>
      <c r="F5" s="41"/>
    </row>
    <row r="6" spans="1:6" ht="18" thickBot="1" x14ac:dyDescent="0.35">
      <c r="A6" s="44"/>
      <c r="B6" s="6"/>
      <c r="C6" s="6"/>
      <c r="D6" s="6"/>
      <c r="E6" s="6"/>
      <c r="F6" s="42"/>
    </row>
    <row r="7" spans="1:6" ht="18.600000000000001" thickTop="1" thickBot="1" x14ac:dyDescent="0.35">
      <c r="A7" s="7"/>
      <c r="B7" s="7"/>
      <c r="C7" s="7"/>
      <c r="D7" s="7"/>
      <c r="E7" s="7"/>
      <c r="F7" s="7"/>
    </row>
    <row r="8" spans="1:6" ht="18" thickTop="1" x14ac:dyDescent="0.3">
      <c r="A8" s="8" t="s">
        <v>2</v>
      </c>
      <c r="B8" s="9"/>
      <c r="C8" s="9"/>
      <c r="D8" s="9"/>
      <c r="E8" s="9"/>
      <c r="F8" s="10"/>
    </row>
    <row r="9" spans="1:6" x14ac:dyDescent="0.3">
      <c r="A9" s="11"/>
      <c r="B9" s="12"/>
      <c r="C9" s="12"/>
      <c r="D9" s="12"/>
      <c r="E9" s="12"/>
      <c r="F9" s="13"/>
    </row>
    <row r="10" spans="1:6" x14ac:dyDescent="0.3">
      <c r="A10" s="11"/>
      <c r="B10" s="12"/>
      <c r="C10" s="12"/>
      <c r="D10" s="12"/>
      <c r="E10" s="12"/>
      <c r="F10" s="13"/>
    </row>
    <row r="11" spans="1:6" x14ac:dyDescent="0.3">
      <c r="A11" s="11"/>
      <c r="B11" s="12"/>
      <c r="C11" s="12"/>
      <c r="D11" s="12"/>
      <c r="E11" s="12"/>
      <c r="F11" s="13"/>
    </row>
    <row r="12" spans="1:6" x14ac:dyDescent="0.3">
      <c r="A12" s="11"/>
      <c r="B12" s="12"/>
      <c r="C12" s="12"/>
      <c r="D12" s="12"/>
      <c r="E12" s="12"/>
      <c r="F12" s="13"/>
    </row>
    <row r="13" spans="1:6" x14ac:dyDescent="0.3">
      <c r="A13" s="11"/>
      <c r="B13" s="12"/>
      <c r="C13" s="12"/>
      <c r="D13" s="12"/>
      <c r="E13" s="12"/>
      <c r="F13" s="13"/>
    </row>
    <row r="14" spans="1:6" x14ac:dyDescent="0.3">
      <c r="A14" s="11"/>
      <c r="B14" s="12"/>
      <c r="C14" s="12"/>
      <c r="D14" s="12"/>
      <c r="E14" s="12"/>
      <c r="F14" s="13"/>
    </row>
    <row r="15" spans="1:6" x14ac:dyDescent="0.3">
      <c r="A15" s="11"/>
      <c r="B15" s="12"/>
      <c r="C15" s="12"/>
      <c r="D15" s="12"/>
      <c r="E15" s="12"/>
      <c r="F15" s="13"/>
    </row>
    <row r="16" spans="1:6" x14ac:dyDescent="0.3">
      <c r="A16" s="11"/>
      <c r="B16" s="12"/>
      <c r="C16" s="12"/>
      <c r="D16" s="12"/>
      <c r="E16" s="12"/>
      <c r="F16" s="13"/>
    </row>
    <row r="17" spans="1:6" x14ac:dyDescent="0.3">
      <c r="A17" s="11"/>
      <c r="B17" s="12"/>
      <c r="C17" s="12"/>
      <c r="D17" s="12"/>
      <c r="E17" s="12"/>
      <c r="F17" s="13"/>
    </row>
    <row r="18" spans="1:6" ht="18" thickBot="1" x14ac:dyDescent="0.35">
      <c r="A18" s="14"/>
      <c r="B18" s="15"/>
      <c r="C18" s="15"/>
      <c r="D18" s="15"/>
      <c r="E18" s="15"/>
      <c r="F18" s="16"/>
    </row>
    <row r="19" spans="1:6" ht="18" thickTop="1" x14ac:dyDescent="0.3">
      <c r="A19" s="17"/>
      <c r="B19" s="17"/>
      <c r="C19" s="17"/>
      <c r="D19" s="17"/>
      <c r="E19" s="17"/>
      <c r="F19" s="17"/>
    </row>
    <row r="20" spans="1:6" x14ac:dyDescent="0.3">
      <c r="A20" s="18" t="s">
        <v>42</v>
      </c>
      <c r="B20" s="19"/>
      <c r="C20" s="19"/>
      <c r="D20" s="19"/>
      <c r="E20" s="19"/>
      <c r="F20" s="20"/>
    </row>
    <row r="21" spans="1:6" x14ac:dyDescent="0.3">
      <c r="A21" s="21" t="s">
        <v>3</v>
      </c>
      <c r="B21" s="39"/>
      <c r="C21" s="39"/>
      <c r="D21" s="39"/>
      <c r="E21" s="39"/>
      <c r="F21" s="40"/>
    </row>
    <row r="22" spans="1:6" ht="34.799999999999997" x14ac:dyDescent="0.3">
      <c r="A22" s="22" t="s">
        <v>4</v>
      </c>
      <c r="B22" s="23" t="s">
        <v>5</v>
      </c>
      <c r="C22" s="24" t="s">
        <v>6</v>
      </c>
      <c r="D22" s="24" t="s">
        <v>7</v>
      </c>
      <c r="E22" s="24" t="s">
        <v>8</v>
      </c>
      <c r="F22" s="23" t="s">
        <v>9</v>
      </c>
    </row>
    <row r="23" spans="1:6" x14ac:dyDescent="0.3">
      <c r="A23" s="25">
        <v>1</v>
      </c>
      <c r="B23" s="25" t="s">
        <v>10</v>
      </c>
      <c r="C23" s="25">
        <v>150</v>
      </c>
      <c r="D23" s="25" t="s">
        <v>11</v>
      </c>
      <c r="E23" s="25">
        <v>123</v>
      </c>
      <c r="F23" s="25">
        <f t="shared" ref="F23:G30" si="0">C23*E23</f>
        <v>18450</v>
      </c>
    </row>
    <row r="24" spans="1:6" x14ac:dyDescent="0.3">
      <c r="A24" s="25">
        <v>2</v>
      </c>
      <c r="B24" s="25" t="s">
        <v>12</v>
      </c>
      <c r="C24" s="25">
        <v>2.052</v>
      </c>
      <c r="D24" s="25" t="s">
        <v>13</v>
      </c>
      <c r="E24" s="25">
        <v>3500</v>
      </c>
      <c r="F24" s="25">
        <f t="shared" si="0"/>
        <v>7182</v>
      </c>
    </row>
    <row r="25" spans="1:6" x14ac:dyDescent="0.3">
      <c r="A25" s="25">
        <v>3</v>
      </c>
      <c r="B25" s="25" t="s">
        <v>14</v>
      </c>
      <c r="C25" s="25">
        <v>1.026</v>
      </c>
      <c r="D25" s="25" t="s">
        <v>13</v>
      </c>
      <c r="E25" s="25">
        <v>3500</v>
      </c>
      <c r="F25" s="25">
        <f t="shared" si="0"/>
        <v>3591</v>
      </c>
    </row>
    <row r="26" spans="1:6" x14ac:dyDescent="0.3">
      <c r="A26" s="25">
        <v>4</v>
      </c>
      <c r="B26" s="25" t="s">
        <v>15</v>
      </c>
      <c r="C26" s="25">
        <v>2556</v>
      </c>
      <c r="D26" s="25" t="s">
        <v>11</v>
      </c>
      <c r="E26" s="25">
        <v>0.56999999999999995</v>
      </c>
      <c r="F26" s="25">
        <f t="shared" si="0"/>
        <v>1456.9199999999998</v>
      </c>
    </row>
    <row r="27" spans="1:6" x14ac:dyDescent="0.3">
      <c r="A27" s="25">
        <v>5</v>
      </c>
      <c r="B27" s="25" t="s">
        <v>16</v>
      </c>
      <c r="C27" s="25">
        <v>9.2999999999999999E-2</v>
      </c>
      <c r="D27" s="25" t="s">
        <v>13</v>
      </c>
      <c r="E27" s="25">
        <v>3500</v>
      </c>
      <c r="F27" s="25">
        <f t="shared" si="0"/>
        <v>325.5</v>
      </c>
    </row>
    <row r="28" spans="1:6" x14ac:dyDescent="0.3">
      <c r="A28" s="25">
        <v>6</v>
      </c>
      <c r="B28" s="25" t="s">
        <v>17</v>
      </c>
      <c r="C28" s="25">
        <f>C27/2</f>
        <v>4.65E-2</v>
      </c>
      <c r="D28" s="25" t="s">
        <v>13</v>
      </c>
      <c r="E28" s="25">
        <v>3500</v>
      </c>
      <c r="F28" s="25">
        <f t="shared" si="0"/>
        <v>162.75</v>
      </c>
    </row>
    <row r="29" spans="1:6" x14ac:dyDescent="0.3">
      <c r="A29" s="25">
        <v>7</v>
      </c>
      <c r="B29" s="25" t="s">
        <v>18</v>
      </c>
      <c r="C29" s="25">
        <v>18.72</v>
      </c>
      <c r="D29" s="25" t="s">
        <v>19</v>
      </c>
      <c r="E29" s="25">
        <v>200</v>
      </c>
      <c r="F29" s="25">
        <f t="shared" si="0"/>
        <v>3744</v>
      </c>
    </row>
    <row r="30" spans="1:6" x14ac:dyDescent="0.3">
      <c r="A30" s="25">
        <v>8</v>
      </c>
      <c r="B30" s="25" t="s">
        <v>20</v>
      </c>
      <c r="C30" s="25">
        <v>2000</v>
      </c>
      <c r="D30" s="25" t="s">
        <v>21</v>
      </c>
      <c r="E30" s="25">
        <v>2.98</v>
      </c>
      <c r="F30" s="25">
        <f t="shared" si="0"/>
        <v>5960</v>
      </c>
    </row>
    <row r="31" spans="1:6" x14ac:dyDescent="0.3">
      <c r="A31" s="25">
        <v>9</v>
      </c>
      <c r="B31" s="26" t="s">
        <v>22</v>
      </c>
      <c r="C31" s="25">
        <v>1800</v>
      </c>
      <c r="D31" s="25" t="s">
        <v>21</v>
      </c>
      <c r="E31" s="25">
        <v>1.39</v>
      </c>
      <c r="F31" s="25">
        <f>C31*E31</f>
        <v>2502</v>
      </c>
    </row>
    <row r="32" spans="1:6" x14ac:dyDescent="0.3">
      <c r="A32" s="25">
        <v>10</v>
      </c>
      <c r="B32" s="25" t="s">
        <v>23</v>
      </c>
      <c r="C32" s="25">
        <v>18</v>
      </c>
      <c r="D32" s="25" t="s">
        <v>21</v>
      </c>
      <c r="E32" s="25">
        <v>137</v>
      </c>
      <c r="F32" s="25">
        <f>C32*E32</f>
        <v>2466</v>
      </c>
    </row>
    <row r="33" spans="1:6" x14ac:dyDescent="0.3">
      <c r="A33" s="25">
        <v>11</v>
      </c>
      <c r="B33" s="25" t="s">
        <v>24</v>
      </c>
      <c r="C33" s="25">
        <v>1</v>
      </c>
      <c r="D33" s="25" t="s">
        <v>25</v>
      </c>
      <c r="E33" s="25">
        <v>28000</v>
      </c>
      <c r="F33" s="25">
        <f>C33*E33</f>
        <v>28000</v>
      </c>
    </row>
    <row r="34" spans="1:6" x14ac:dyDescent="0.3">
      <c r="A34" s="25">
        <v>12</v>
      </c>
      <c r="B34" s="25" t="s">
        <v>26</v>
      </c>
      <c r="C34" s="26">
        <v>1</v>
      </c>
      <c r="D34" s="25" t="s">
        <v>25</v>
      </c>
      <c r="E34" s="25">
        <v>13500</v>
      </c>
      <c r="F34" s="25">
        <f>C34*E34</f>
        <v>13500</v>
      </c>
    </row>
    <row r="35" spans="1:6" x14ac:dyDescent="0.3">
      <c r="A35" s="25">
        <v>13</v>
      </c>
      <c r="B35" s="25" t="s">
        <v>27</v>
      </c>
      <c r="C35" s="25">
        <v>1</v>
      </c>
      <c r="D35" s="25" t="s">
        <v>25</v>
      </c>
      <c r="E35" s="25">
        <v>8000</v>
      </c>
      <c r="F35" s="25">
        <v>8000</v>
      </c>
    </row>
    <row r="36" spans="1:6" x14ac:dyDescent="0.3">
      <c r="A36" s="25">
        <v>14</v>
      </c>
      <c r="B36" s="25" t="s">
        <v>28</v>
      </c>
      <c r="C36" s="25">
        <v>1</v>
      </c>
      <c r="D36" s="25" t="s">
        <v>25</v>
      </c>
      <c r="E36" s="25">
        <v>4000</v>
      </c>
      <c r="F36" s="25">
        <v>4000</v>
      </c>
    </row>
    <row r="37" spans="1:6" x14ac:dyDescent="0.3">
      <c r="A37" s="25">
        <v>15</v>
      </c>
      <c r="B37" s="25" t="s">
        <v>29</v>
      </c>
      <c r="C37" s="25">
        <v>1</v>
      </c>
      <c r="D37" s="25" t="s">
        <v>25</v>
      </c>
      <c r="E37" s="25">
        <v>4000</v>
      </c>
      <c r="F37" s="25">
        <v>4000</v>
      </c>
    </row>
    <row r="38" spans="1:6" x14ac:dyDescent="0.3">
      <c r="A38" s="25">
        <v>16</v>
      </c>
      <c r="B38" s="25" t="s">
        <v>30</v>
      </c>
      <c r="C38" s="25">
        <v>1</v>
      </c>
      <c r="D38" s="25" t="s">
        <v>25</v>
      </c>
      <c r="E38" s="25">
        <v>4000</v>
      </c>
      <c r="F38" s="25">
        <v>4000</v>
      </c>
    </row>
    <row r="39" spans="1:6" x14ac:dyDescent="0.3">
      <c r="A39" s="25">
        <v>17</v>
      </c>
      <c r="B39" s="25" t="s">
        <v>31</v>
      </c>
      <c r="C39" s="25">
        <v>1</v>
      </c>
      <c r="D39" s="25" t="s">
        <v>25</v>
      </c>
      <c r="E39" s="25">
        <v>3500</v>
      </c>
      <c r="F39" s="25">
        <v>3500</v>
      </c>
    </row>
    <row r="40" spans="1:6" x14ac:dyDescent="0.3">
      <c r="A40" s="25">
        <v>19</v>
      </c>
      <c r="B40" s="25" t="s">
        <v>32</v>
      </c>
      <c r="C40" s="25">
        <v>50</v>
      </c>
      <c r="D40" s="25" t="s">
        <v>11</v>
      </c>
      <c r="E40" s="25">
        <v>150</v>
      </c>
      <c r="F40" s="25">
        <f>C40*E40</f>
        <v>7500</v>
      </c>
    </row>
    <row r="41" spans="1:6" x14ac:dyDescent="0.3">
      <c r="A41" s="25">
        <v>20</v>
      </c>
      <c r="B41" s="27" t="s">
        <v>33</v>
      </c>
      <c r="C41" s="28">
        <v>1</v>
      </c>
      <c r="D41" s="25" t="s">
        <v>25</v>
      </c>
      <c r="E41" s="25">
        <v>4500</v>
      </c>
      <c r="F41" s="25">
        <v>4500</v>
      </c>
    </row>
    <row r="42" spans="1:6" x14ac:dyDescent="0.3">
      <c r="A42" s="25">
        <v>21</v>
      </c>
      <c r="B42" s="27" t="s">
        <v>34</v>
      </c>
      <c r="C42" s="29">
        <v>1</v>
      </c>
      <c r="D42" s="25" t="s">
        <v>25</v>
      </c>
      <c r="E42" s="25">
        <v>18000</v>
      </c>
      <c r="F42" s="25">
        <v>18000</v>
      </c>
    </row>
    <row r="43" spans="1:6" x14ac:dyDescent="0.3">
      <c r="A43" s="25">
        <v>22</v>
      </c>
      <c r="B43" s="27" t="s">
        <v>35</v>
      </c>
      <c r="C43" s="29">
        <v>3</v>
      </c>
      <c r="D43" s="25" t="s">
        <v>11</v>
      </c>
      <c r="E43" s="25">
        <v>360</v>
      </c>
      <c r="F43" s="25">
        <f>C43*E43</f>
        <v>1080</v>
      </c>
    </row>
    <row r="44" spans="1:6" x14ac:dyDescent="0.3">
      <c r="A44" s="25">
        <v>23</v>
      </c>
      <c r="B44" s="30" t="s">
        <v>36</v>
      </c>
      <c r="C44" s="29">
        <v>1</v>
      </c>
      <c r="D44" s="25" t="s">
        <v>25</v>
      </c>
      <c r="E44" s="25">
        <v>2500</v>
      </c>
      <c r="F44" s="25">
        <v>2500</v>
      </c>
    </row>
    <row r="45" spans="1:6" x14ac:dyDescent="0.3">
      <c r="A45" s="25">
        <v>24</v>
      </c>
      <c r="B45" s="27" t="s">
        <v>37</v>
      </c>
      <c r="C45" s="29">
        <v>1</v>
      </c>
      <c r="D45" s="25" t="s">
        <v>11</v>
      </c>
      <c r="E45" s="25">
        <v>4000</v>
      </c>
      <c r="F45" s="25">
        <v>4000</v>
      </c>
    </row>
    <row r="46" spans="1:6" x14ac:dyDescent="0.3">
      <c r="A46" s="25">
        <v>25</v>
      </c>
      <c r="B46" s="31" t="s">
        <v>38</v>
      </c>
      <c r="C46" s="25">
        <v>1</v>
      </c>
      <c r="D46" s="25" t="s">
        <v>25</v>
      </c>
      <c r="E46" s="25">
        <v>18000</v>
      </c>
      <c r="F46" s="25">
        <v>18000</v>
      </c>
    </row>
    <row r="47" spans="1:6" x14ac:dyDescent="0.3">
      <c r="A47" s="32" t="s">
        <v>39</v>
      </c>
      <c r="B47" s="33"/>
      <c r="C47" s="33"/>
      <c r="D47" s="33"/>
      <c r="E47" s="34"/>
      <c r="F47" s="35">
        <f>SUM(F23:F46)</f>
        <v>166420.16999999998</v>
      </c>
    </row>
    <row r="48" spans="1:6" x14ac:dyDescent="0.3">
      <c r="A48" s="36" t="s">
        <v>40</v>
      </c>
      <c r="B48" s="37"/>
      <c r="C48" s="37"/>
      <c r="D48" s="37"/>
      <c r="E48" s="38"/>
      <c r="F48" s="35">
        <f>F49-F47</f>
        <v>33284.033999999985</v>
      </c>
    </row>
    <row r="49" spans="1:6" x14ac:dyDescent="0.3">
      <c r="A49" s="32" t="s">
        <v>41</v>
      </c>
      <c r="B49" s="33"/>
      <c r="C49" s="33"/>
      <c r="D49" s="33"/>
      <c r="E49" s="34"/>
      <c r="F49" s="35">
        <f>F47*1.2</f>
        <v>199704.20399999997</v>
      </c>
    </row>
  </sheetData>
  <mergeCells count="11">
    <mergeCell ref="A20:F20"/>
    <mergeCell ref="A21:F21"/>
    <mergeCell ref="A47:E47"/>
    <mergeCell ref="A48:E48"/>
    <mergeCell ref="A49:E49"/>
    <mergeCell ref="A1:A6"/>
    <mergeCell ref="B1:E6"/>
    <mergeCell ref="F1:F6"/>
    <mergeCell ref="A7:F7"/>
    <mergeCell ref="A8:F18"/>
    <mergeCell ref="A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Orekhova</dc:creator>
  <cp:lastModifiedBy>Olga Orekhova</cp:lastModifiedBy>
  <dcterms:created xsi:type="dcterms:W3CDTF">2020-06-16T11:02:55Z</dcterms:created>
  <dcterms:modified xsi:type="dcterms:W3CDTF">2020-06-16T11:09:18Z</dcterms:modified>
</cp:coreProperties>
</file>