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4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37" i="1" l="1"/>
  <c r="F38" i="1"/>
  <c r="F42" i="1"/>
  <c r="F43" i="1"/>
  <c r="F44" i="1"/>
  <c r="F39" i="1"/>
  <c r="F41" i="1"/>
  <c r="F25" i="1"/>
  <c r="F26" i="1"/>
  <c r="F27" i="1"/>
  <c r="F28" i="1"/>
  <c r="F29" i="1"/>
  <c r="F30" i="1"/>
  <c r="F24" i="1"/>
  <c r="F31" i="1" l="1"/>
  <c r="F33" i="1" s="1"/>
  <c r="F48" i="1"/>
  <c r="F50" i="1" s="1"/>
  <c r="F32" i="1" l="1"/>
  <c r="F47" i="1"/>
</calcChain>
</file>

<file path=xl/sharedStrings.xml><?xml version="1.0" encoding="utf-8"?>
<sst xmlns="http://schemas.openxmlformats.org/spreadsheetml/2006/main" count="50" uniqueCount="36">
  <si>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</si>
  <si>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</si>
  <si>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</si>
  <si>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</si>
  <si>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</si>
  <si>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</si>
  <si>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</si>
  <si>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</si>
  <si>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</si>
  <si>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</si>
  <si>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</si>
  <si>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</si>
  <si>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</si>
  <si>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Паркан металевий висота 1 м</t>
  </si>
  <si>
    <t>погонні метри</t>
  </si>
  <si>
    <t>Паркан металевий висота 0,5 м</t>
  </si>
  <si>
    <t>одиниці</t>
  </si>
  <si>
    <t>Лавки вуличні</t>
  </si>
  <si>
    <t>Антівандальні вуличні світильники з датчиком руху</t>
  </si>
  <si>
    <t>Ремонт покриття двору. Ліквідація ям.</t>
  </si>
  <si>
    <t>кв.м.</t>
  </si>
  <si>
    <t>Ремонт сходів ґанку першого під'їзду</t>
  </si>
  <si>
    <t>Ремонт підлоги першого поверху обох під'їздів</t>
  </si>
  <si>
    <t>одиниць</t>
  </si>
  <si>
    <t>Заміна старих віконних блоків 1м*3м 
на МП в першому під'їзді</t>
  </si>
  <si>
    <t>Побудова піддашків на входами в під'їзди</t>
  </si>
  <si>
    <t xml:space="preserve">Встановлення перил на сходах ґанку </t>
  </si>
  <si>
    <t>Фарбування вуличного прогону газової труби</t>
  </si>
  <si>
    <t>Встановлення вуличних урн</t>
  </si>
  <si>
    <t>Ремонт зруйнованого покриття вимощення 
біля першого під'їзду</t>
  </si>
  <si>
    <t>Встановлення антивандальних світильників 
на всіх поверхах та перед входами</t>
  </si>
  <si>
    <r>
      <t>&lt;&lt;</t>
    </r>
    <r>
      <rPr>
        <b/>
        <sz val="14"/>
        <color theme="1"/>
        <rFont val="Times New Roman"/>
        <family val="1"/>
        <charset val="204"/>
      </rPr>
      <t>Гарний ґанок</t>
    </r>
    <r>
      <rPr>
        <b/>
        <sz val="14"/>
        <color theme="1"/>
        <rFont val="Symbol"/>
        <family val="1"/>
        <charset val="2"/>
      </rPr>
      <t>&gt;&gt;</t>
    </r>
  </si>
  <si>
    <t>Благоустрій</t>
  </si>
  <si>
    <t>Загальний бюджет проєкту</t>
  </si>
  <si>
    <t>Інфраструктура, ремонт будинків 
(ремонт ззовні будинку)</t>
  </si>
  <si>
    <t>Інфраструктура, ремонт будинків 
(ремонт всередині будинку)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</si>
</sst>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5" zoomScale="90" zoomScaleNormal="90" workbookViewId="0">
      <selection activeCell="E38" sqref="E38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5.140625" style="4" customWidth="1"/>
    <col min="7" max="16384" width="9.140625" style="4"/>
  </cols>
  <sheetData>
    <row r="1" spans="1:6" ht="18" customHeight="1" x14ac:dyDescent="0.3">
      <c r="A1" s="26" t="s">
        <v>5</v>
      </c>
      <c r="B1" s="31" t="s">
        <v>11</v>
      </c>
      <c r="C1" s="31"/>
      <c r="D1" s="31"/>
      <c r="E1" s="31"/>
      <c r="F1" s="28" t="s">
        <v>5</v>
      </c>
    </row>
    <row r="2" spans="1:6" x14ac:dyDescent="0.3">
      <c r="A2" s="27"/>
      <c r="B2" s="32"/>
      <c r="C2" s="32"/>
      <c r="D2" s="32"/>
      <c r="E2" s="32"/>
      <c r="F2" s="29"/>
    </row>
    <row r="3" spans="1:6" x14ac:dyDescent="0.3">
      <c r="A3" s="27"/>
      <c r="B3" s="32"/>
      <c r="C3" s="32"/>
      <c r="D3" s="32"/>
      <c r="E3" s="32"/>
      <c r="F3" s="29"/>
    </row>
    <row r="4" spans="1:6" x14ac:dyDescent="0.3">
      <c r="A4" s="27"/>
      <c r="B4" s="32"/>
      <c r="C4" s="32"/>
      <c r="D4" s="32"/>
      <c r="E4" s="32"/>
      <c r="F4" s="29"/>
    </row>
    <row r="5" spans="1:6" x14ac:dyDescent="0.3">
      <c r="A5" s="27"/>
      <c r="B5" s="32"/>
      <c r="C5" s="32"/>
      <c r="D5" s="32"/>
      <c r="E5" s="32"/>
      <c r="F5" s="29"/>
    </row>
    <row r="6" spans="1:6" ht="19.5" thickBot="1" x14ac:dyDescent="0.35">
      <c r="A6" s="27"/>
      <c r="B6" s="33"/>
      <c r="C6" s="33"/>
      <c r="D6" s="33"/>
      <c r="E6" s="33"/>
      <c r="F6" s="30"/>
    </row>
    <row r="7" spans="1:6" ht="20.25" thickTop="1" thickBot="1" x14ac:dyDescent="0.35">
      <c r="A7" s="22"/>
      <c r="B7" s="22"/>
      <c r="C7" s="22"/>
      <c r="D7" s="22"/>
      <c r="E7" s="22"/>
      <c r="F7" s="22"/>
    </row>
    <row r="8" spans="1:6" ht="18.75" customHeight="1" thickTop="1" x14ac:dyDescent="0.3">
      <c r="A8" s="13" t="s">
        <v>12</v>
      </c>
      <c r="B8" s="14"/>
      <c r="C8" s="14"/>
      <c r="D8" s="14"/>
      <c r="E8" s="14"/>
      <c r="F8" s="15"/>
    </row>
    <row r="9" spans="1:6" x14ac:dyDescent="0.3">
      <c r="A9" s="16"/>
      <c r="B9" s="17"/>
      <c r="C9" s="17"/>
      <c r="D9" s="17"/>
      <c r="E9" s="17"/>
      <c r="F9" s="18"/>
    </row>
    <row r="10" spans="1:6" x14ac:dyDescent="0.3">
      <c r="A10" s="16"/>
      <c r="B10" s="17"/>
      <c r="C10" s="17"/>
      <c r="D10" s="17"/>
      <c r="E10" s="17"/>
      <c r="F10" s="18"/>
    </row>
    <row r="11" spans="1:6" x14ac:dyDescent="0.3">
      <c r="A11" s="16"/>
      <c r="B11" s="17"/>
      <c r="C11" s="17"/>
      <c r="D11" s="17"/>
      <c r="E11" s="17"/>
      <c r="F11" s="18"/>
    </row>
    <row r="12" spans="1:6" x14ac:dyDescent="0.3">
      <c r="A12" s="16"/>
      <c r="B12" s="17"/>
      <c r="C12" s="17"/>
      <c r="D12" s="17"/>
      <c r="E12" s="17"/>
      <c r="F12" s="18"/>
    </row>
    <row r="13" spans="1:6" x14ac:dyDescent="0.3">
      <c r="A13" s="16"/>
      <c r="B13" s="17"/>
      <c r="C13" s="17"/>
      <c r="D13" s="17"/>
      <c r="E13" s="17"/>
      <c r="F13" s="18"/>
    </row>
    <row r="14" spans="1:6" x14ac:dyDescent="0.3">
      <c r="A14" s="16"/>
      <c r="B14" s="17"/>
      <c r="C14" s="17"/>
      <c r="D14" s="17"/>
      <c r="E14" s="17"/>
      <c r="F14" s="18"/>
    </row>
    <row r="15" spans="1:6" x14ac:dyDescent="0.3">
      <c r="A15" s="16"/>
      <c r="B15" s="17"/>
      <c r="C15" s="17"/>
      <c r="D15" s="17"/>
      <c r="E15" s="17"/>
      <c r="F15" s="18"/>
    </row>
    <row r="16" spans="1:6" x14ac:dyDescent="0.3">
      <c r="A16" s="16"/>
      <c r="B16" s="17"/>
      <c r="C16" s="17"/>
      <c r="D16" s="17"/>
      <c r="E16" s="17"/>
      <c r="F16" s="18"/>
    </row>
    <row r="17" spans="1:6" x14ac:dyDescent="0.3">
      <c r="A17" s="16"/>
      <c r="B17" s="17"/>
      <c r="C17" s="17"/>
      <c r="D17" s="17"/>
      <c r="E17" s="17"/>
      <c r="F17" s="18"/>
    </row>
    <row r="18" spans="1:6" ht="19.5" thickBot="1" x14ac:dyDescent="0.35">
      <c r="A18" s="19"/>
      <c r="B18" s="20"/>
      <c r="C18" s="20"/>
      <c r="D18" s="20"/>
      <c r="E18" s="20"/>
      <c r="F18" s="21"/>
    </row>
    <row r="19" spans="1:6" ht="19.5" thickTop="1" x14ac:dyDescent="0.3">
      <c r="A19" s="23"/>
      <c r="B19" s="23"/>
      <c r="C19" s="23"/>
      <c r="D19" s="23"/>
      <c r="E19" s="23"/>
      <c r="F19" s="23"/>
    </row>
    <row r="20" spans="1:6" x14ac:dyDescent="0.3">
      <c r="A20" s="34" t="s">
        <v>7</v>
      </c>
      <c r="B20" s="35"/>
      <c r="C20" s="35"/>
      <c r="D20" s="35"/>
      <c r="E20" s="35"/>
      <c r="F20" s="36"/>
    </row>
    <row r="21" spans="1:6" x14ac:dyDescent="0.3">
      <c r="A21" s="37" t="s">
        <v>31</v>
      </c>
      <c r="B21" s="35"/>
      <c r="C21" s="35"/>
      <c r="D21" s="35"/>
      <c r="E21" s="35"/>
      <c r="F21" s="36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1"/>
      <c r="B23" s="2" t="s">
        <v>32</v>
      </c>
      <c r="C23" s="3"/>
      <c r="D23" s="3"/>
      <c r="E23" s="3"/>
      <c r="F23" s="2"/>
    </row>
    <row r="24" spans="1:6" x14ac:dyDescent="0.3">
      <c r="A24" s="5">
        <v>1</v>
      </c>
      <c r="B24" s="7" t="s">
        <v>13</v>
      </c>
      <c r="C24" s="5">
        <v>50</v>
      </c>
      <c r="D24" s="5" t="s">
        <v>14</v>
      </c>
      <c r="E24" s="5">
        <v>850</v>
      </c>
      <c r="F24" s="5">
        <f>C24*E24</f>
        <v>42500</v>
      </c>
    </row>
    <row r="25" spans="1:6" x14ac:dyDescent="0.3">
      <c r="A25" s="5">
        <v>2</v>
      </c>
      <c r="B25" s="7" t="s">
        <v>15</v>
      </c>
      <c r="C25" s="5">
        <v>40</v>
      </c>
      <c r="D25" s="5" t="s">
        <v>14</v>
      </c>
      <c r="E25" s="5">
        <v>700</v>
      </c>
      <c r="F25" s="5">
        <f t="shared" ref="F25:F30" si="0">C25*E25</f>
        <v>28000</v>
      </c>
    </row>
    <row r="26" spans="1:6" x14ac:dyDescent="0.3">
      <c r="A26" s="5">
        <v>3</v>
      </c>
      <c r="B26" s="7" t="s">
        <v>17</v>
      </c>
      <c r="C26" s="5">
        <v>6</v>
      </c>
      <c r="D26" s="5" t="s">
        <v>16</v>
      </c>
      <c r="E26" s="5">
        <v>600</v>
      </c>
      <c r="F26" s="5">
        <f t="shared" si="0"/>
        <v>3600</v>
      </c>
    </row>
    <row r="27" spans="1:6" x14ac:dyDescent="0.3">
      <c r="A27" s="5">
        <v>4</v>
      </c>
      <c r="B27" s="7" t="s">
        <v>18</v>
      </c>
      <c r="C27" s="5">
        <v>8</v>
      </c>
      <c r="D27" s="5" t="s">
        <v>16</v>
      </c>
      <c r="E27" s="5">
        <v>200</v>
      </c>
      <c r="F27" s="5">
        <f t="shared" si="0"/>
        <v>1600</v>
      </c>
    </row>
    <row r="28" spans="1:6" x14ac:dyDescent="0.3">
      <c r="A28" s="5">
        <v>5</v>
      </c>
      <c r="B28" s="7" t="s">
        <v>19</v>
      </c>
      <c r="C28" s="5">
        <v>350</v>
      </c>
      <c r="D28" s="5" t="s">
        <v>20</v>
      </c>
      <c r="E28" s="5">
        <v>200</v>
      </c>
      <c r="F28" s="5">
        <f t="shared" si="0"/>
        <v>70000</v>
      </c>
    </row>
    <row r="29" spans="1:6" x14ac:dyDescent="0.3">
      <c r="A29" s="5">
        <v>6</v>
      </c>
      <c r="B29" s="7" t="s">
        <v>21</v>
      </c>
      <c r="C29" s="5">
        <v>6</v>
      </c>
      <c r="D29" s="5" t="s">
        <v>20</v>
      </c>
      <c r="E29" s="5">
        <v>200</v>
      </c>
      <c r="F29" s="5">
        <f t="shared" si="0"/>
        <v>1200</v>
      </c>
    </row>
    <row r="30" spans="1:6" x14ac:dyDescent="0.3">
      <c r="A30" s="5">
        <v>7</v>
      </c>
      <c r="B30" s="7" t="s">
        <v>28</v>
      </c>
      <c r="C30" s="5">
        <v>2</v>
      </c>
      <c r="D30" s="5" t="s">
        <v>16</v>
      </c>
      <c r="E30" s="5">
        <v>100</v>
      </c>
      <c r="F30" s="5">
        <f t="shared" si="0"/>
        <v>200</v>
      </c>
    </row>
    <row r="31" spans="1:6" x14ac:dyDescent="0.3">
      <c r="A31" s="24" t="s">
        <v>10</v>
      </c>
      <c r="B31" s="9"/>
      <c r="C31" s="9"/>
      <c r="D31" s="9"/>
      <c r="E31" s="10"/>
      <c r="F31" s="5">
        <f>SUM(F24:F30)</f>
        <v>147100</v>
      </c>
    </row>
    <row r="32" spans="1:6" x14ac:dyDescent="0.3">
      <c r="A32" s="25" t="s">
        <v>8</v>
      </c>
      <c r="B32" s="11"/>
      <c r="C32" s="11"/>
      <c r="D32" s="11"/>
      <c r="E32" s="12"/>
      <c r="F32" s="5">
        <f>F33-F31</f>
        <v>29420</v>
      </c>
    </row>
    <row r="33" spans="1:7" x14ac:dyDescent="0.3">
      <c r="A33" s="40" t="s">
        <v>9</v>
      </c>
      <c r="B33" s="40"/>
      <c r="C33" s="40"/>
      <c r="D33" s="40"/>
      <c r="E33" s="40"/>
      <c r="F33" s="5">
        <f>F31*1.2</f>
        <v>176520</v>
      </c>
    </row>
    <row r="34" spans="1:7" x14ac:dyDescent="0.3">
      <c r="A34" s="41"/>
      <c r="B34" s="41"/>
      <c r="C34" s="41"/>
      <c r="D34" s="41"/>
      <c r="E34" s="41"/>
      <c r="F34" s="5"/>
    </row>
    <row r="35" spans="1:7" ht="39.75" customHeight="1" x14ac:dyDescent="0.3">
      <c r="A35" s="2"/>
      <c r="B35" s="38" t="s">
        <v>35</v>
      </c>
      <c r="C35" s="38"/>
      <c r="D35" s="38"/>
      <c r="E35" s="38"/>
      <c r="F35" s="38"/>
      <c r="G35" s="39"/>
    </row>
    <row r="36" spans="1:7" x14ac:dyDescent="0.3">
      <c r="A36" s="42"/>
      <c r="B36" s="42"/>
      <c r="C36" s="42"/>
      <c r="D36" s="42"/>
      <c r="E36" s="42"/>
      <c r="F36" s="42"/>
      <c r="G36" s="39"/>
    </row>
    <row r="37" spans="1:7" x14ac:dyDescent="0.3">
      <c r="A37" s="5">
        <v>1</v>
      </c>
      <c r="B37" s="7" t="s">
        <v>22</v>
      </c>
      <c r="C37" s="5">
        <v>20</v>
      </c>
      <c r="D37" s="5" t="s">
        <v>20</v>
      </c>
      <c r="E37" s="5">
        <v>110</v>
      </c>
      <c r="F37" s="5">
        <f t="shared" ref="F37:F39" si="1">C37*E37</f>
        <v>2200</v>
      </c>
      <c r="G37" s="39"/>
    </row>
    <row r="38" spans="1:7" ht="37.5" x14ac:dyDescent="0.3">
      <c r="A38" s="5">
        <v>2</v>
      </c>
      <c r="B38" s="8" t="s">
        <v>24</v>
      </c>
      <c r="C38" s="5">
        <v>9</v>
      </c>
      <c r="D38" s="5" t="s">
        <v>23</v>
      </c>
      <c r="E38" s="5">
        <v>500</v>
      </c>
      <c r="F38" s="5">
        <f t="shared" si="1"/>
        <v>4500</v>
      </c>
      <c r="G38" s="39"/>
    </row>
    <row r="39" spans="1:7" ht="37.5" x14ac:dyDescent="0.3">
      <c r="A39" s="5">
        <v>3</v>
      </c>
      <c r="B39" s="8" t="s">
        <v>30</v>
      </c>
      <c r="C39" s="5">
        <v>20</v>
      </c>
      <c r="D39" s="5" t="s">
        <v>16</v>
      </c>
      <c r="E39" s="5">
        <v>150</v>
      </c>
      <c r="F39" s="5">
        <f t="shared" si="1"/>
        <v>3000</v>
      </c>
      <c r="G39" s="39"/>
    </row>
    <row r="40" spans="1:7" ht="37.5" customHeight="1" x14ac:dyDescent="0.3">
      <c r="A40" s="2"/>
      <c r="B40" s="38" t="s">
        <v>34</v>
      </c>
      <c r="C40" s="38"/>
      <c r="D40" s="38"/>
      <c r="E40" s="38"/>
      <c r="F40" s="38"/>
      <c r="G40" s="39"/>
    </row>
    <row r="41" spans="1:7" x14ac:dyDescent="0.3">
      <c r="A41" s="5">
        <v>1</v>
      </c>
      <c r="B41" s="7" t="s">
        <v>26</v>
      </c>
      <c r="C41" s="5">
        <v>4</v>
      </c>
      <c r="D41" s="5" t="s">
        <v>16</v>
      </c>
      <c r="E41" s="5">
        <v>800</v>
      </c>
      <c r="F41" s="5">
        <f>C41*E41</f>
        <v>3200</v>
      </c>
      <c r="G41" s="39"/>
    </row>
    <row r="42" spans="1:7" x14ac:dyDescent="0.3">
      <c r="A42" s="5">
        <v>2</v>
      </c>
      <c r="B42" s="7" t="s">
        <v>25</v>
      </c>
      <c r="C42" s="5">
        <v>2</v>
      </c>
      <c r="D42" s="5" t="s">
        <v>16</v>
      </c>
      <c r="E42" s="5">
        <v>800</v>
      </c>
      <c r="F42" s="5">
        <f>C42*E42</f>
        <v>1600</v>
      </c>
      <c r="G42" s="39"/>
    </row>
    <row r="43" spans="1:7" x14ac:dyDescent="0.3">
      <c r="A43" s="5">
        <v>3</v>
      </c>
      <c r="B43" s="7" t="s">
        <v>27</v>
      </c>
      <c r="C43" s="5">
        <v>70</v>
      </c>
      <c r="D43" s="5" t="s">
        <v>14</v>
      </c>
      <c r="E43" s="5">
        <v>50</v>
      </c>
      <c r="F43" s="5">
        <f>C43*E43</f>
        <v>3500</v>
      </c>
      <c r="G43" s="39"/>
    </row>
    <row r="44" spans="1:7" ht="37.5" x14ac:dyDescent="0.3">
      <c r="A44" s="5">
        <v>4</v>
      </c>
      <c r="B44" s="8" t="s">
        <v>29</v>
      </c>
      <c r="C44" s="5">
        <v>5</v>
      </c>
      <c r="D44" s="5" t="s">
        <v>14</v>
      </c>
      <c r="E44" s="5">
        <v>200</v>
      </c>
      <c r="F44" s="5">
        <f>C44*E44</f>
        <v>1000</v>
      </c>
      <c r="G44" s="39"/>
    </row>
    <row r="45" spans="1:7" x14ac:dyDescent="0.3">
      <c r="A45" s="5"/>
      <c r="B45" s="5"/>
      <c r="C45" s="5"/>
      <c r="D45" s="5"/>
      <c r="E45" s="5"/>
      <c r="F45" s="5"/>
      <c r="G45" s="39"/>
    </row>
    <row r="46" spans="1:7" x14ac:dyDescent="0.3">
      <c r="A46" s="40" t="s">
        <v>10</v>
      </c>
      <c r="B46" s="40"/>
      <c r="C46" s="40"/>
      <c r="D46" s="40"/>
      <c r="E46" s="40"/>
      <c r="F46" s="6">
        <f>SUM(F37:F44)</f>
        <v>19000</v>
      </c>
      <c r="G46" s="39"/>
    </row>
    <row r="47" spans="1:7" ht="19.5" customHeight="1" x14ac:dyDescent="0.3">
      <c r="A47" s="43" t="s">
        <v>8</v>
      </c>
      <c r="B47" s="43"/>
      <c r="C47" s="43"/>
      <c r="D47" s="43"/>
      <c r="E47" s="43"/>
      <c r="F47" s="6">
        <f>F48-F46</f>
        <v>3800</v>
      </c>
      <c r="G47" s="39"/>
    </row>
    <row r="48" spans="1:7" x14ac:dyDescent="0.3">
      <c r="A48" s="40" t="s">
        <v>9</v>
      </c>
      <c r="B48" s="40"/>
      <c r="C48" s="40"/>
      <c r="D48" s="40"/>
      <c r="E48" s="40"/>
      <c r="F48" s="6">
        <f>F46*1.2</f>
        <v>22800</v>
      </c>
      <c r="G48" s="39"/>
    </row>
    <row r="49" spans="1:7" x14ac:dyDescent="0.3">
      <c r="A49" s="41"/>
      <c r="B49" s="41"/>
      <c r="C49" s="41"/>
      <c r="D49" s="41"/>
      <c r="E49" s="41"/>
      <c r="F49" s="5"/>
      <c r="G49" s="39"/>
    </row>
    <row r="50" spans="1:7" x14ac:dyDescent="0.3">
      <c r="A50" s="41"/>
      <c r="B50" s="41"/>
      <c r="C50" s="42"/>
      <c r="D50" s="41" t="s">
        <v>33</v>
      </c>
      <c r="E50" s="41"/>
      <c r="F50" s="6">
        <f>F33+F48</f>
        <v>199320</v>
      </c>
      <c r="G50" s="39"/>
    </row>
  </sheetData>
  <mergeCells count="17">
    <mergeCell ref="A1:A6"/>
    <mergeCell ref="F1:F6"/>
    <mergeCell ref="B1:E6"/>
    <mergeCell ref="A20:F20"/>
    <mergeCell ref="A21:F21"/>
    <mergeCell ref="A7:F7"/>
    <mergeCell ref="A19:F19"/>
    <mergeCell ref="A31:E31"/>
    <mergeCell ref="A32:E32"/>
    <mergeCell ref="A33:E33"/>
    <mergeCell ref="G35:G50"/>
    <mergeCell ref="A46:E46"/>
    <mergeCell ref="A47:E47"/>
    <mergeCell ref="A48:E48"/>
    <mergeCell ref="A8:F18"/>
    <mergeCell ref="B35:F35"/>
    <mergeCell ref="B40:F4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Mechanician</cp:lastModifiedBy>
  <cp:lastPrinted>2016-09-24T18:37:54Z</cp:lastPrinted>
  <dcterms:created xsi:type="dcterms:W3CDTF">2016-09-21T11:18:44Z</dcterms:created>
  <dcterms:modified xsi:type="dcterms:W3CDTF">2020-06-22T16:24:24Z</dcterms:modified>
</cp:coreProperties>
</file>