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disk\2019 ГОД\ГРОМАДСЬКИЙ ПРОЕКТ СПОРТ МАЙДАНЧИК НВК № 131\"/>
    </mc:Choice>
  </mc:AlternateContent>
  <bookViews>
    <workbookView xWindow="0" yWindow="0" windowWidth="20400" windowHeight="7020"/>
  </bookViews>
  <sheets>
    <sheet name="СМЕТЫ" sheetId="1" r:id="rId1"/>
  </sheets>
  <definedNames>
    <definedName name="_GoBack" localSheetId="0">СМЕТЫ!#REF!</definedName>
    <definedName name="_xlnm.Print_Area" localSheetId="0">СМЕТЫ!#REF!</definedName>
  </definedNames>
  <calcPr calcId="162913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L10" i="1" l="1"/>
  <c r="L11" i="1"/>
  <c r="L13" i="1"/>
  <c r="L15" i="1"/>
  <c r="L16" i="1"/>
  <c r="L18" i="1"/>
  <c r="L19" i="1"/>
  <c r="L20" i="1"/>
  <c r="L21" i="1"/>
  <c r="L9" i="1"/>
  <c r="F10" i="1"/>
  <c r="F11" i="1"/>
  <c r="F13" i="1"/>
  <c r="F15" i="1"/>
  <c r="F16" i="1"/>
  <c r="F17" i="1"/>
  <c r="F18" i="1"/>
  <c r="F9" i="1"/>
  <c r="F30" i="1" l="1"/>
  <c r="L30" i="1"/>
  <c r="F32" i="1" l="1"/>
  <c r="F34" i="1" l="1"/>
  <c r="F36" i="1" s="1"/>
</calcChain>
</file>

<file path=xl/sharedStrings.xml><?xml version="1.0" encoding="utf-8"?>
<sst xmlns="http://schemas.openxmlformats.org/spreadsheetml/2006/main" count="68" uniqueCount="45">
  <si>
    <t>НАИМЕНОВАНИЕ РАБОТ</t>
  </si>
  <si>
    <t>ОБЪЕМ РАБОТ</t>
  </si>
  <si>
    <t>СТ-ТЬ ЕД</t>
  </si>
  <si>
    <t>ИТОГО</t>
  </si>
  <si>
    <t>МАТЕРИАЛ</t>
  </si>
  <si>
    <t>ЕД ИЗМ</t>
  </si>
  <si>
    <t>КОЛ-ВО</t>
  </si>
  <si>
    <t>НАИМЕНОВАНИЕ</t>
  </si>
  <si>
    <t>ЕД</t>
  </si>
  <si>
    <t>м3</t>
  </si>
  <si>
    <t>мп</t>
  </si>
  <si>
    <t>Навантаження смiття вручну</t>
  </si>
  <si>
    <t>м2</t>
  </si>
  <si>
    <t>кг</t>
  </si>
  <si>
    <t>РОБОТА</t>
  </si>
  <si>
    <t>МАТЕРІАЛ</t>
  </si>
  <si>
    <t>Розбирання асфальтобетонних покриттiв вручну</t>
  </si>
  <si>
    <t>Розробка ґрунту вручну без крiплень з укосами</t>
  </si>
  <si>
    <t>Навантаження ґрунту вручну на автомобiлi-самоскиди</t>
  </si>
  <si>
    <t>Перевезення грунту до 30 км</t>
  </si>
  <si>
    <t>Перевезення сміття до 30 км</t>
  </si>
  <si>
    <t>демонтаж поребриків</t>
  </si>
  <si>
    <t>поребрік 60 мм</t>
  </si>
  <si>
    <t>монтаж поребриків гумових</t>
  </si>
  <si>
    <t>Улаштування пiдстильних та вирiвнювальних шарiв основи із щебеню 10см</t>
  </si>
  <si>
    <t>нанесення розмітки</t>
  </si>
  <si>
    <t>монтаж спортивного устаткування</t>
  </si>
  <si>
    <t>шт</t>
  </si>
  <si>
    <t>улаштування армованої бетоної стяжки н=100мм</t>
  </si>
  <si>
    <t>арматура 8мм</t>
  </si>
  <si>
    <t>клей для покриття</t>
  </si>
  <si>
    <t>баскетбольні щіти</t>
  </si>
  <si>
    <t>волейбольні стійки у комплекті</t>
  </si>
  <si>
    <t>сітка волейбольна у комплекті</t>
  </si>
  <si>
    <t>бетон м200</t>
  </si>
  <si>
    <t>Улаштування штучного гумового покриття ( ігрове  поле)</t>
  </si>
  <si>
    <t>Синтетичне покриття ( ігрове поле)</t>
  </si>
  <si>
    <t>ВСЬОГО</t>
  </si>
  <si>
    <t>НЕПЕРЕДБАЧЕНІ ВИТРАТИ</t>
  </si>
  <si>
    <t>ВЗАГАЛОМ</t>
  </si>
  <si>
    <t>фракція 20-40мм</t>
  </si>
  <si>
    <t>фракція 5-20мм</t>
  </si>
  <si>
    <t>Щебiнь iз природного каменю 20-40мм</t>
  </si>
  <si>
    <t>Щебiнь iз природного каменю 5-20мм</t>
  </si>
  <si>
    <t xml:space="preserve">ФІЗИЧНА ОСОБА ПІДПРИЄМЕЦЬ 
МАРЧЕНКО АРТУР МИХАЙЛОВИЧ
Україна, 49000, м. Дніпро, вул. Метробудівська,8 кв.77,  код ЄДРПОУ  2391816937,
платник єдиного податку 3 групи,   Beneficiary’s Bank : Public Joint Stock Company, Raiffeisen BANK AVAL, Kiev,Ukraine
IBAN :UA783808050000000026003649228, SWIFT cоde: AVALUAUK
 +38(095)4098519, +38(093)5629086, 
  26marchenko@gmail.com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</si>
</sst>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Arial Cyr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2" fontId="1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 wrapText="1"/>
    </xf>
    <xf numFmtId="0" fontId="5" fillId="0" borderId="0" xfId="0" applyFont="1"/>
    <xf numFmtId="0" fontId="3" fillId="0" borderId="1" xfId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9" fontId="5" fillId="0" borderId="0" xfId="0" applyNumberFormat="1" applyFont="1"/>
    <xf numFmtId="0" fontId="1" fillId="0" borderId="12" xfId="0" applyNumberFormat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7" fillId="0" borderId="0" xfId="0" applyFont="1"/>
    <xf numFmtId="0" fontId="3" fillId="0" borderId="1" xfId="1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/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3345367</xdr:colOff>
      <xdr:row>0</xdr:row>
      <xdr:rowOff>0</xdr:rowOff>
    </xdr:from>
    <xdr:to>
      <xdr:col>6</xdr:col>
      <xdr:colOff>1459944</xdr:colOff>
      <xdr:row>2</xdr:row>
      <xdr:rowOff>180743</xdr:rowOff>
    </xdr:to>
    <xdr:pic>
      <xdr:nvPicPr>
        <xdr:cNvPr id="8" name="Рисунок 7" descr="C:\Users\acca\Desktop\16_proekt_kirpichnogo_doma_graficheskaja_model.jpg"/>
        <xdr:cNvPicPr/>
      </xdr:nvPicPr>
      <xdr:blipFill rotWithShape="1">
        <a:blip xmlns:r="http://schemas.openxmlformats.org/officeDocument/2006/relationships" r:embed="rId1" cstate="print"/>
        <a:srcRect l="2103" t="7838" r="2663" b="10653"/>
        <a:stretch/>
      </xdr:blipFill>
      <xdr:spPr bwMode="auto">
        <a:xfrm>
          <a:off x="3345367" y="0"/>
          <a:ext cx="6257290" cy="552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="82" zoomScaleNormal="82" workbookViewId="0">
      <selection sqref="A1:L3"/>
    </sheetView>
  </sheetViews>
  <sheetFormatPr defaultRowHeight="15" x14ac:dyDescent="0.25"/>
  <cols>
    <col min="1" max="1" width="82.28515625" customWidth="1"/>
    <col min="2" max="2" width="9.140625" customWidth="1"/>
    <col min="3" max="3" width="9.85546875" customWidth="1"/>
    <col min="4" max="4" width="11.42578125" hidden="1" customWidth="1"/>
    <col min="5" max="5" width="10.140625" customWidth="1"/>
    <col min="6" max="6" width="10.85546875" customWidth="1"/>
    <col min="7" max="7" width="41.5703125" customWidth="1"/>
    <col min="8" max="8" width="7.28515625" customWidth="1"/>
    <col min="9" max="9" width="8.85546875" customWidth="1"/>
    <col min="10" max="10" width="11.140625" hidden="1" customWidth="1"/>
    <col min="11" max="11" width="8.85546875" customWidth="1"/>
    <col min="12" max="12" width="10.85546875" customWidth="1"/>
    <col min="13" max="13" width="28.5703125" customWidth="1"/>
  </cols>
  <sheetData>
    <row r="1" spans="1:13" x14ac:dyDescent="0.25">
      <c r="A1" s="30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ht="137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15.75" thickBot="1" x14ac:dyDescent="0.3"/>
    <row r="5" spans="1:13" ht="15.75" customHeight="1" x14ac:dyDescent="0.25">
      <c r="A5" s="39" t="s">
        <v>0</v>
      </c>
      <c r="B5" s="41" t="s">
        <v>1</v>
      </c>
      <c r="C5" s="42"/>
      <c r="D5" s="35"/>
      <c r="E5" s="35" t="s">
        <v>2</v>
      </c>
      <c r="F5" s="35" t="s">
        <v>3</v>
      </c>
      <c r="G5" s="32" t="s">
        <v>4</v>
      </c>
      <c r="H5" s="33"/>
      <c r="I5" s="34"/>
      <c r="J5" s="35"/>
      <c r="K5" s="35" t="s">
        <v>2</v>
      </c>
      <c r="L5" s="37" t="s">
        <v>3</v>
      </c>
    </row>
    <row r="6" spans="1:13" ht="31.5" x14ac:dyDescent="0.25">
      <c r="A6" s="40"/>
      <c r="B6" s="21" t="s">
        <v>5</v>
      </c>
      <c r="C6" s="21" t="s">
        <v>6</v>
      </c>
      <c r="D6" s="36"/>
      <c r="E6" s="36"/>
      <c r="F6" s="36"/>
      <c r="G6" s="9" t="s">
        <v>7</v>
      </c>
      <c r="H6" s="21" t="s">
        <v>8</v>
      </c>
      <c r="I6" s="21" t="s">
        <v>6</v>
      </c>
      <c r="J6" s="36"/>
      <c r="K6" s="36"/>
      <c r="L6" s="38"/>
    </row>
    <row r="7" spans="1:13" x14ac:dyDescent="0.25">
      <c r="A7" s="20"/>
      <c r="B7" s="5"/>
      <c r="C7" s="5"/>
      <c r="D7" s="5"/>
      <c r="E7" s="5"/>
      <c r="F7" s="5"/>
      <c r="G7" s="19"/>
      <c r="H7" s="5"/>
      <c r="I7" s="5"/>
      <c r="J7" s="5"/>
      <c r="K7" s="5"/>
      <c r="L7" s="16"/>
    </row>
    <row r="8" spans="1:13" x14ac:dyDescent="0.25">
      <c r="A8" s="20"/>
      <c r="B8" s="5"/>
      <c r="C8" s="5"/>
      <c r="D8" s="5"/>
      <c r="E8" s="5"/>
      <c r="F8" s="5"/>
      <c r="G8" s="19"/>
      <c r="H8" s="1"/>
      <c r="I8" s="4"/>
      <c r="J8" s="7"/>
      <c r="K8" s="4"/>
      <c r="L8" s="16"/>
    </row>
    <row r="9" spans="1:13" ht="15.75" x14ac:dyDescent="0.25">
      <c r="A9" s="22" t="s">
        <v>16</v>
      </c>
      <c r="B9" s="5" t="s">
        <v>9</v>
      </c>
      <c r="C9" s="5">
        <v>42</v>
      </c>
      <c r="D9" s="4"/>
      <c r="E9" s="4">
        <v>500</v>
      </c>
      <c r="F9" s="5">
        <f>C9*E9</f>
        <v>21000</v>
      </c>
      <c r="G9" s="22" t="s">
        <v>42</v>
      </c>
      <c r="H9" s="1" t="s">
        <v>9</v>
      </c>
      <c r="I9" s="4">
        <v>42</v>
      </c>
      <c r="J9" s="7"/>
      <c r="K9" s="4">
        <v>680</v>
      </c>
      <c r="L9" s="16">
        <f>I9*K9</f>
        <v>28560</v>
      </c>
      <c r="M9" s="23"/>
    </row>
    <row r="10" spans="1:13" ht="15.75" x14ac:dyDescent="0.25">
      <c r="A10" s="22" t="s">
        <v>17</v>
      </c>
      <c r="B10" s="5" t="s">
        <v>9</v>
      </c>
      <c r="C10" s="5">
        <v>84</v>
      </c>
      <c r="D10" s="4"/>
      <c r="E10" s="4">
        <v>138</v>
      </c>
      <c r="F10" s="5">
        <f t="shared" ref="F10:F18" si="0">C10*E10</f>
        <v>11592</v>
      </c>
      <c r="G10" s="22" t="s">
        <v>43</v>
      </c>
      <c r="H10" s="1" t="s">
        <v>9</v>
      </c>
      <c r="I10" s="4">
        <v>42</v>
      </c>
      <c r="J10" s="7"/>
      <c r="K10" s="4">
        <v>690</v>
      </c>
      <c r="L10" s="16">
        <f t="shared" ref="L10:L21" si="1">I10*K10</f>
        <v>28980</v>
      </c>
      <c r="M10" s="23"/>
    </row>
    <row r="11" spans="1:13" ht="15.75" x14ac:dyDescent="0.25">
      <c r="A11" s="24" t="s">
        <v>24</v>
      </c>
      <c r="B11" s="4" t="s">
        <v>9</v>
      </c>
      <c r="C11" s="4">
        <v>42</v>
      </c>
      <c r="D11" s="4"/>
      <c r="E11" s="4">
        <v>200</v>
      </c>
      <c r="F11" s="5">
        <f t="shared" si="0"/>
        <v>8400</v>
      </c>
      <c r="G11" s="22" t="s">
        <v>29</v>
      </c>
      <c r="H11" s="1" t="s">
        <v>10</v>
      </c>
      <c r="I11" s="4">
        <v>4500</v>
      </c>
      <c r="J11" s="7"/>
      <c r="K11" s="4">
        <v>11.9</v>
      </c>
      <c r="L11" s="16">
        <f t="shared" si="1"/>
        <v>53550</v>
      </c>
      <c r="M11" s="23"/>
    </row>
    <row r="12" spans="1:13" ht="15.75" x14ac:dyDescent="0.25">
      <c r="A12" s="24" t="s">
        <v>40</v>
      </c>
      <c r="B12" s="4"/>
      <c r="C12" s="4"/>
      <c r="D12" s="4"/>
      <c r="E12" s="4"/>
      <c r="F12" s="5"/>
      <c r="G12" s="22"/>
      <c r="H12" s="1"/>
      <c r="I12" s="4"/>
      <c r="J12" s="7"/>
      <c r="K12" s="4"/>
      <c r="L12" s="16"/>
      <c r="M12" s="23"/>
    </row>
    <row r="13" spans="1:13" ht="15.75" x14ac:dyDescent="0.25">
      <c r="A13" s="24" t="s">
        <v>24</v>
      </c>
      <c r="B13" s="4" t="s">
        <v>9</v>
      </c>
      <c r="C13" s="4">
        <v>42</v>
      </c>
      <c r="D13" s="2"/>
      <c r="E13" s="2">
        <v>200</v>
      </c>
      <c r="F13" s="5">
        <f t="shared" si="0"/>
        <v>8400</v>
      </c>
      <c r="G13" s="25" t="s">
        <v>22</v>
      </c>
      <c r="H13" s="1" t="s">
        <v>10</v>
      </c>
      <c r="I13" s="4">
        <v>100</v>
      </c>
      <c r="J13" s="7"/>
      <c r="K13" s="4">
        <v>340</v>
      </c>
      <c r="L13" s="16">
        <f t="shared" si="1"/>
        <v>34000</v>
      </c>
      <c r="M13" s="23"/>
    </row>
    <row r="14" spans="1:13" ht="15.75" x14ac:dyDescent="0.25">
      <c r="A14" s="24" t="s">
        <v>41</v>
      </c>
      <c r="B14" s="4"/>
      <c r="C14" s="4"/>
      <c r="D14" s="2"/>
      <c r="E14" s="2"/>
      <c r="F14" s="5"/>
      <c r="G14" s="29"/>
      <c r="H14" s="1"/>
      <c r="I14" s="4"/>
      <c r="J14" s="7"/>
      <c r="K14" s="4"/>
      <c r="L14" s="16"/>
      <c r="M14" s="23"/>
    </row>
    <row r="15" spans="1:13" ht="15.75" x14ac:dyDescent="0.25">
      <c r="A15" s="24" t="s">
        <v>21</v>
      </c>
      <c r="B15" s="4" t="s">
        <v>10</v>
      </c>
      <c r="C15" s="4">
        <v>86</v>
      </c>
      <c r="D15" s="2"/>
      <c r="E15" s="2">
        <v>90</v>
      </c>
      <c r="F15" s="5">
        <f t="shared" si="0"/>
        <v>7740</v>
      </c>
      <c r="G15" s="22" t="s">
        <v>36</v>
      </c>
      <c r="H15" s="1" t="s">
        <v>12</v>
      </c>
      <c r="I15" s="4">
        <v>420</v>
      </c>
      <c r="J15" s="7"/>
      <c r="K15" s="4">
        <v>550</v>
      </c>
      <c r="L15" s="16">
        <f t="shared" si="1"/>
        <v>231000</v>
      </c>
      <c r="M15" s="23"/>
    </row>
    <row r="16" spans="1:13" ht="15.75" x14ac:dyDescent="0.25">
      <c r="A16" s="24" t="s">
        <v>23</v>
      </c>
      <c r="B16" s="4" t="s">
        <v>10</v>
      </c>
      <c r="C16" s="4">
        <v>86</v>
      </c>
      <c r="D16" s="2"/>
      <c r="E16" s="2">
        <v>180</v>
      </c>
      <c r="F16" s="5">
        <f t="shared" si="0"/>
        <v>15480</v>
      </c>
      <c r="G16" s="22" t="s">
        <v>30</v>
      </c>
      <c r="H16" s="1" t="s">
        <v>13</v>
      </c>
      <c r="I16" s="4">
        <v>700</v>
      </c>
      <c r="J16" s="7"/>
      <c r="K16" s="4">
        <v>135</v>
      </c>
      <c r="L16" s="16">
        <f t="shared" si="1"/>
        <v>94500</v>
      </c>
      <c r="M16" s="23"/>
    </row>
    <row r="17" spans="1:13" ht="15.75" x14ac:dyDescent="0.25">
      <c r="A17" s="24" t="s">
        <v>28</v>
      </c>
      <c r="B17" s="10" t="s">
        <v>12</v>
      </c>
      <c r="C17" s="1">
        <v>420</v>
      </c>
      <c r="D17" s="2"/>
      <c r="E17" s="2">
        <v>145</v>
      </c>
      <c r="F17" s="5">
        <f t="shared" si="0"/>
        <v>60900</v>
      </c>
      <c r="G17" s="22"/>
      <c r="H17" s="1"/>
      <c r="I17" s="4"/>
      <c r="J17" s="7"/>
      <c r="K17" s="4"/>
      <c r="L17" s="16"/>
      <c r="M17" s="23"/>
    </row>
    <row r="18" spans="1:13" ht="15.75" x14ac:dyDescent="0.25">
      <c r="A18" s="22" t="s">
        <v>35</v>
      </c>
      <c r="B18" s="10" t="s">
        <v>12</v>
      </c>
      <c r="C18" s="1">
        <v>420</v>
      </c>
      <c r="D18" s="2"/>
      <c r="E18" s="2">
        <v>70</v>
      </c>
      <c r="F18" s="5">
        <f t="shared" si="0"/>
        <v>29400</v>
      </c>
      <c r="G18" s="26" t="s">
        <v>31</v>
      </c>
      <c r="H18" s="1" t="s">
        <v>27</v>
      </c>
      <c r="I18" s="4">
        <v>2</v>
      </c>
      <c r="J18" s="7"/>
      <c r="K18" s="4">
        <v>19000</v>
      </c>
      <c r="L18" s="16">
        <f t="shared" si="1"/>
        <v>38000</v>
      </c>
      <c r="M18" s="23"/>
    </row>
    <row r="19" spans="1:13" ht="15.75" x14ac:dyDescent="0.25">
      <c r="A19" s="22" t="s">
        <v>25</v>
      </c>
      <c r="B19" s="10" t="s">
        <v>10</v>
      </c>
      <c r="C19" s="1">
        <v>165</v>
      </c>
      <c r="D19" s="2"/>
      <c r="E19" s="2">
        <v>60</v>
      </c>
      <c r="F19" s="5">
        <f t="shared" ref="F19:F24" si="2">C19*E19</f>
        <v>9900</v>
      </c>
      <c r="G19" s="26" t="s">
        <v>32</v>
      </c>
      <c r="H19" s="1" t="s">
        <v>27</v>
      </c>
      <c r="I19" s="4">
        <v>2</v>
      </c>
      <c r="J19" s="7"/>
      <c r="K19" s="4">
        <v>8400</v>
      </c>
      <c r="L19" s="16">
        <f t="shared" si="1"/>
        <v>16800</v>
      </c>
      <c r="M19" s="23"/>
    </row>
    <row r="20" spans="1:13" ht="15.75" x14ac:dyDescent="0.25">
      <c r="A20" s="22" t="s">
        <v>26</v>
      </c>
      <c r="B20" s="10" t="s">
        <v>27</v>
      </c>
      <c r="C20" s="1">
        <v>4</v>
      </c>
      <c r="D20" s="2"/>
      <c r="E20" s="2">
        <v>1500</v>
      </c>
      <c r="F20" s="5">
        <f t="shared" si="2"/>
        <v>6000</v>
      </c>
      <c r="G20" s="26" t="s">
        <v>33</v>
      </c>
      <c r="H20" s="1" t="s">
        <v>27</v>
      </c>
      <c r="I20" s="4">
        <v>1</v>
      </c>
      <c r="J20" s="7"/>
      <c r="K20" s="4">
        <v>2500</v>
      </c>
      <c r="L20" s="16">
        <f t="shared" si="1"/>
        <v>2500</v>
      </c>
      <c r="M20" s="23"/>
    </row>
    <row r="21" spans="1:13" ht="15.75" x14ac:dyDescent="0.25">
      <c r="A21" s="22" t="s">
        <v>18</v>
      </c>
      <c r="B21" s="10" t="s">
        <v>9</v>
      </c>
      <c r="C21" s="1">
        <v>98.2</v>
      </c>
      <c r="D21" s="2"/>
      <c r="E21" s="2">
        <v>100</v>
      </c>
      <c r="F21" s="5">
        <f t="shared" si="2"/>
        <v>9820</v>
      </c>
      <c r="G21" s="26" t="s">
        <v>34</v>
      </c>
      <c r="H21" s="1" t="s">
        <v>9</v>
      </c>
      <c r="I21" s="4">
        <v>42</v>
      </c>
      <c r="J21" s="7"/>
      <c r="K21" s="4">
        <v>2200</v>
      </c>
      <c r="L21" s="16">
        <f t="shared" si="1"/>
        <v>92400</v>
      </c>
      <c r="M21" s="23"/>
    </row>
    <row r="22" spans="1:13" ht="15.75" x14ac:dyDescent="0.25">
      <c r="A22" s="22" t="s">
        <v>19</v>
      </c>
      <c r="B22" s="10" t="s">
        <v>9</v>
      </c>
      <c r="C22" s="1">
        <v>98.2</v>
      </c>
      <c r="D22" s="2"/>
      <c r="E22" s="2">
        <v>120</v>
      </c>
      <c r="F22" s="5">
        <f t="shared" si="2"/>
        <v>11784</v>
      </c>
      <c r="G22" s="26"/>
      <c r="H22" s="1"/>
      <c r="I22" s="4"/>
      <c r="J22" s="7"/>
      <c r="K22" s="4"/>
      <c r="L22" s="16"/>
      <c r="M22" s="23"/>
    </row>
    <row r="23" spans="1:13" ht="15.75" x14ac:dyDescent="0.25">
      <c r="A23" s="27" t="s">
        <v>11</v>
      </c>
      <c r="B23" s="10" t="s">
        <v>9</v>
      </c>
      <c r="C23" s="1">
        <v>33.700000000000003</v>
      </c>
      <c r="D23" s="2"/>
      <c r="E23" s="2">
        <v>120</v>
      </c>
      <c r="F23" s="5">
        <f t="shared" si="2"/>
        <v>4044.0000000000005</v>
      </c>
      <c r="G23" s="26"/>
      <c r="H23" s="1"/>
      <c r="I23" s="4"/>
      <c r="J23" s="7"/>
      <c r="K23" s="4"/>
      <c r="L23" s="16"/>
      <c r="M23" s="23"/>
    </row>
    <row r="24" spans="1:13" ht="15.75" x14ac:dyDescent="0.25">
      <c r="A24" s="22" t="s">
        <v>20</v>
      </c>
      <c r="B24" s="10" t="s">
        <v>9</v>
      </c>
      <c r="C24" s="1">
        <v>33.700000000000003</v>
      </c>
      <c r="D24" s="2"/>
      <c r="E24" s="2">
        <v>250</v>
      </c>
      <c r="F24" s="5">
        <f t="shared" si="2"/>
        <v>8425</v>
      </c>
      <c r="G24" s="25"/>
      <c r="H24" s="1"/>
      <c r="I24" s="4"/>
      <c r="J24" s="7"/>
      <c r="K24" s="4"/>
      <c r="L24" s="16"/>
      <c r="M24" s="23"/>
    </row>
    <row r="25" spans="1:13" ht="15.75" x14ac:dyDescent="0.25">
      <c r="A25" s="22"/>
      <c r="B25" s="10"/>
      <c r="C25" s="1"/>
      <c r="D25" s="2"/>
      <c r="E25" s="2"/>
      <c r="F25" s="5"/>
      <c r="G25" s="28"/>
      <c r="H25" s="1"/>
      <c r="I25" s="4"/>
      <c r="J25" s="7"/>
      <c r="K25" s="4"/>
      <c r="L25" s="16"/>
      <c r="M25" s="23"/>
    </row>
    <row r="26" spans="1:13" ht="15.75" x14ac:dyDescent="0.25">
      <c r="A26" s="27"/>
      <c r="B26" s="10"/>
      <c r="C26" s="1"/>
      <c r="D26" s="2"/>
      <c r="E26" s="2"/>
      <c r="F26" s="5"/>
      <c r="G26" s="25"/>
      <c r="H26" s="1"/>
      <c r="I26" s="4"/>
      <c r="J26" s="7"/>
      <c r="K26" s="4"/>
      <c r="L26" s="16"/>
      <c r="M26" s="23"/>
    </row>
    <row r="27" spans="1:13" ht="15.75" x14ac:dyDescent="0.25">
      <c r="A27" s="22"/>
      <c r="B27" s="10"/>
      <c r="C27" s="1"/>
      <c r="D27" s="2"/>
      <c r="E27" s="2"/>
      <c r="F27" s="5"/>
      <c r="G27" s="29"/>
      <c r="H27" s="1"/>
      <c r="I27" s="4"/>
      <c r="J27" s="7"/>
      <c r="K27" s="4"/>
      <c r="L27" s="16"/>
      <c r="M27" s="23"/>
    </row>
    <row r="28" spans="1:13" ht="15.75" x14ac:dyDescent="0.25">
      <c r="A28" s="18"/>
      <c r="B28" s="10"/>
      <c r="C28" s="1"/>
      <c r="D28" s="2"/>
      <c r="E28" s="2"/>
      <c r="F28" s="5"/>
      <c r="G28" s="3"/>
      <c r="H28" s="1"/>
      <c r="I28" s="4"/>
      <c r="J28" s="7"/>
      <c r="K28" s="4"/>
      <c r="L28" s="16"/>
      <c r="M28" s="23"/>
    </row>
    <row r="29" spans="1:13" ht="15.75" x14ac:dyDescent="0.25">
      <c r="A29" s="18"/>
      <c r="B29" s="11"/>
      <c r="C29" s="12"/>
      <c r="D29" s="13"/>
      <c r="E29" s="13"/>
      <c r="F29" s="5"/>
      <c r="G29" s="14"/>
      <c r="H29" s="12"/>
      <c r="I29" s="5"/>
      <c r="J29" s="15"/>
      <c r="K29" s="5"/>
      <c r="L29" s="6"/>
      <c r="M29" s="23"/>
    </row>
    <row r="30" spans="1:13" ht="15.75" x14ac:dyDescent="0.25">
      <c r="A30" s="8" t="s">
        <v>14</v>
      </c>
      <c r="B30" s="8"/>
      <c r="C30" s="8"/>
      <c r="D30" s="8"/>
      <c r="E30" s="8"/>
      <c r="F30" s="8">
        <f>SUM(F9:F29)</f>
        <v>212885</v>
      </c>
      <c r="G30" s="8" t="s">
        <v>15</v>
      </c>
      <c r="H30" s="8"/>
      <c r="I30" s="8"/>
      <c r="J30" s="8"/>
      <c r="K30" s="8"/>
      <c r="L30" s="8">
        <f>SUM(L9:L29)</f>
        <v>620290</v>
      </c>
      <c r="M30" s="23"/>
    </row>
    <row r="31" spans="1:13" ht="15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23"/>
    </row>
    <row r="32" spans="1:13" ht="15.75" x14ac:dyDescent="0.25">
      <c r="A32" s="8" t="s">
        <v>37</v>
      </c>
      <c r="B32" s="8"/>
      <c r="C32" s="8"/>
      <c r="D32" s="8"/>
      <c r="E32" s="8"/>
      <c r="F32" s="8">
        <f>F30+L30</f>
        <v>833175</v>
      </c>
      <c r="G32" s="8"/>
      <c r="H32" s="8"/>
      <c r="I32" s="8"/>
      <c r="J32" s="8"/>
      <c r="K32" s="8"/>
      <c r="L32" s="8"/>
      <c r="M32" s="23"/>
    </row>
    <row r="33" spans="1:13" ht="15.75" x14ac:dyDescent="0.25">
      <c r="A33" s="8"/>
      <c r="B33" s="17"/>
      <c r="C33" s="8"/>
      <c r="D33" s="8"/>
      <c r="E33" s="8"/>
      <c r="F33" s="8"/>
      <c r="G33" s="8"/>
      <c r="H33" s="8"/>
      <c r="I33" s="8"/>
      <c r="J33" s="8"/>
      <c r="K33" s="8"/>
      <c r="L33" s="8"/>
      <c r="M33" s="23"/>
    </row>
    <row r="34" spans="1:13" ht="15.75" x14ac:dyDescent="0.25">
      <c r="A34" s="8" t="s">
        <v>38</v>
      </c>
      <c r="B34" s="8"/>
      <c r="C34" s="17">
        <v>0.2</v>
      </c>
      <c r="D34" s="8"/>
      <c r="E34" s="8"/>
      <c r="F34" s="8">
        <f>F32*C34</f>
        <v>166635</v>
      </c>
      <c r="G34" s="8"/>
      <c r="H34" s="8"/>
      <c r="I34" s="8"/>
      <c r="J34" s="8"/>
      <c r="K34" s="8"/>
      <c r="L34" s="8"/>
    </row>
    <row r="35" spans="1:13" ht="15.7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3" ht="15.75" x14ac:dyDescent="0.25">
      <c r="A36" s="8" t="s">
        <v>39</v>
      </c>
      <c r="B36" s="8"/>
      <c r="C36" s="8"/>
      <c r="D36" s="8"/>
      <c r="E36" s="8"/>
      <c r="F36" s="8">
        <f>F32+F34</f>
        <v>999810</v>
      </c>
      <c r="G36" s="8"/>
      <c r="H36" s="8"/>
      <c r="I36" s="8"/>
      <c r="J36" s="8"/>
      <c r="K36" s="8"/>
      <c r="L36" s="8"/>
    </row>
  </sheetData>
  <mergeCells count="10">
    <mergeCell ref="A1:L3"/>
    <mergeCell ref="G5:I5"/>
    <mergeCell ref="J5:J6"/>
    <mergeCell ref="K5:K6"/>
    <mergeCell ref="L5:L6"/>
    <mergeCell ref="A5:A6"/>
    <mergeCell ref="B5:C5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</dc:creator>
  <cp:lastModifiedBy>Владимир</cp:lastModifiedBy>
  <cp:lastPrinted>2019-06-28T21:00:42Z</cp:lastPrinted>
  <dcterms:created xsi:type="dcterms:W3CDTF">2014-06-03T20:19:45Z</dcterms:created>
  <dcterms:modified xsi:type="dcterms:W3CDTF">2020-05-05T14:25:19Z</dcterms:modified>
</cp:coreProperties>
</file>