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Н\Downloads\"/>
    </mc:Choice>
  </mc:AlternateContent>
  <bookViews>
    <workbookView xWindow="0" yWindow="0" windowWidth="38400" windowHeight="17235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7" i="1" l="1"/>
  <c r="F56" i="1"/>
  <c r="F57" i="1"/>
  <c r="F58" i="1"/>
  <c r="F59" i="1"/>
  <c r="F60" i="1"/>
  <c r="F55" i="1" l="1"/>
  <c r="F54" i="1"/>
  <c r="F53" i="1"/>
  <c r="F52" i="1"/>
  <c r="F51" i="1"/>
  <c r="F50" i="1"/>
  <c r="F49" i="1"/>
  <c r="F48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5" i="1"/>
  <c r="F6" i="1"/>
  <c r="F7" i="1"/>
  <c r="F8" i="1"/>
  <c r="F9" i="1"/>
  <c r="F10" i="1"/>
  <c r="F11" i="1"/>
  <c r="F12" i="1"/>
  <c r="F13" i="1"/>
  <c r="F14" i="1"/>
  <c r="F15" i="1"/>
  <c r="F16" i="1"/>
  <c r="F4" i="1"/>
  <c r="F62" i="1" l="1"/>
  <c r="F64" i="1" s="1"/>
  <c r="F63" i="1" s="1"/>
</calcChain>
</file>

<file path=xl/sharedStrings.xml><?xml version="1.0" encoding="utf-8"?>
<sst xmlns="http://schemas.openxmlformats.org/spreadsheetml/2006/main" count="125" uniqueCount="74">
  <si>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</si>
  <si>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</si>
  <si>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</si>
  <si>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</si>
  <si>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</si>
  <si>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</si>
  <si>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Непередбачені витрати (20%):</t>
  </si>
  <si>
    <t>Бюжет проєкту:</t>
  </si>
  <si>
    <t>Загальна вартість матеріалів/послуг :</t>
  </si>
  <si>
    <t>Розрахунок бюджету проєкту</t>
  </si>
  <si>
    <t>Кабіна для куріння</t>
  </si>
  <si>
    <t>Труба профiльна 80х80х3</t>
  </si>
  <si>
    <t>метр</t>
  </si>
  <si>
    <t>Труба профiльна 80х40х3</t>
  </si>
  <si>
    <t>Лист металевий товщиною 3 мм</t>
  </si>
  <si>
    <t>метр квадратний</t>
  </si>
  <si>
    <t>Труба профiльна 40х20х2</t>
  </si>
  <si>
    <t>Труба профiльна 20х20х2</t>
  </si>
  <si>
    <t>Труба профiльна 25х25х2</t>
  </si>
  <si>
    <t>Лист металевий товщиною 2 мм</t>
  </si>
  <si>
    <t>послуга</t>
  </si>
  <si>
    <t>Послуги з доставки металлопрокату</t>
  </si>
  <si>
    <t>Послуги з виготовлення металлоконструкцій</t>
  </si>
  <si>
    <t>банка (2,8кг)</t>
  </si>
  <si>
    <t>Грунтування та фарбування металлоконструкцій</t>
  </si>
  <si>
    <t>Фарба ПФ-115</t>
  </si>
  <si>
    <t>Грунт ГФ-021</t>
  </si>
  <si>
    <t>Гайка М10 Ц6 8</t>
  </si>
  <si>
    <t>штука</t>
  </si>
  <si>
    <t>Болт М10х25 Ц6 8.8</t>
  </si>
  <si>
    <t>Шайба 10</t>
  </si>
  <si>
    <t>Профнастил покрівельний</t>
  </si>
  <si>
    <t>Саморіз TEX 4,8x12</t>
  </si>
  <si>
    <t>Послуги монтажу профнастилу</t>
  </si>
  <si>
    <t>Облаштування фасадної частини касетами</t>
  </si>
  <si>
    <t>Влаштування стелі "Грильятто"</t>
  </si>
  <si>
    <t>Профіль для монтажу скла 36х20 мм</t>
  </si>
  <si>
    <t>Профіль для монтажу скла 20х20 мм</t>
  </si>
  <si>
    <t>Ущільнювач для скла "Ялинка"</t>
  </si>
  <si>
    <t>Скло гартоване товщиною 10 мм та його втановлення</t>
  </si>
  <si>
    <t>Виготовлення антивандального коробу</t>
  </si>
  <si>
    <t>Оргскло 10 мм</t>
  </si>
  <si>
    <t>RF-Гайка М10/1-3,5 клеп пл D12</t>
  </si>
  <si>
    <t>Лист  перфорований (1000х2000 мм) 08 кП оцинк</t>
  </si>
  <si>
    <t xml:space="preserve">	RF-Заклепка 3,2х8 Al/St пл /3-5 ISO 0,7kN</t>
  </si>
  <si>
    <t>Телевізор 32" LG 32LK510B, або подібний</t>
  </si>
  <si>
    <t>Термостат</t>
  </si>
  <si>
    <t>Блок живлення</t>
  </si>
  <si>
    <t>ІК-плівка</t>
  </si>
  <si>
    <t>Датчик руху</t>
  </si>
  <si>
    <t>Вентиляційний рукав 150мм</t>
  </si>
  <si>
    <t>комплект</t>
  </si>
  <si>
    <t>Рекламні вивіски</t>
  </si>
  <si>
    <t>Контроллер автоматики</t>
  </si>
  <si>
    <t>Влаштування LED підсвічування</t>
  </si>
  <si>
    <t>Електромонтажні роботи</t>
  </si>
  <si>
    <t>Вентилятор канальний ТТ 150 ВЕНТС</t>
  </si>
  <si>
    <t>Замок накладний GERDA TYTAN ZX</t>
  </si>
  <si>
    <t>Гнiздо прикурювача 2 USB 1А/2,1А</t>
  </si>
  <si>
    <t xml:space="preserve">Ввідний автомат Schneider Electric BA63 16/2/C 2P 16A 4,5kA </t>
  </si>
  <si>
    <t>Автоматичний вимикач Schneider Electric BA63 1П 16А С</t>
  </si>
  <si>
    <t>Розетка на DIN-рейку Schneider Electric</t>
  </si>
  <si>
    <t>Грибок вентиляцiйний 150 мм</t>
  </si>
  <si>
    <r>
      <t>Коліно вентиляцiйне 90</t>
    </r>
    <r>
      <rPr>
        <b/>
        <sz val="14"/>
        <color theme="1"/>
        <rFont val="Times New Roman"/>
        <family val="1"/>
        <charset val="204"/>
      </rPr>
      <t>°</t>
    </r>
    <r>
      <rPr>
        <b/>
        <sz val="14"/>
        <color theme="1"/>
        <rFont val="Times New Roman"/>
        <family val="1"/>
      </rPr>
      <t xml:space="preserve"> 150 мм</t>
    </r>
  </si>
  <si>
    <t>Канал вентиляційний 150 мм</t>
  </si>
  <si>
    <t>Комплект зливової системи 120 мм</t>
  </si>
  <si>
    <t>Урна з попiльничкою Мальборо чорна 9л</t>
  </si>
  <si>
    <t>Анемостат Вентс А 150 мм ВРФ 301</t>
  </si>
  <si>
    <t>ІК-бар'єр TRX-1B/10M</t>
  </si>
  <si>
    <t>Лічільник електроенергii однофазний NIK 2220 B 5-60A</t>
  </si>
  <si>
    <t>Вентилятор корпусний GameMax GMX-WFBK 120 мм</t>
  </si>
  <si>
    <t>Фільтр вiд пилу 120 мм FFP-120</t>
  </si>
  <si>
    <t>DIN-рейка 25 см</t>
  </si>
  <si>
    <t xml:space="preserve">Плівка ORACAL та її наклеювання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</si>
</sst>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i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topLeftCell="A31" zoomScale="115" zoomScaleNormal="115" workbookViewId="0">
      <selection activeCell="B65" sqref="B65"/>
    </sheetView>
  </sheetViews>
  <sheetFormatPr defaultColWidth="9.140625" defaultRowHeight="18.75" x14ac:dyDescent="0.3"/>
  <cols>
    <col min="1" max="1" width="5.85546875" style="1" customWidth="1"/>
    <col min="2" max="2" width="70" style="1" customWidth="1"/>
    <col min="3" max="3" width="14" style="1" customWidth="1"/>
    <col min="4" max="4" width="23.140625" style="1" customWidth="1"/>
    <col min="5" max="5" width="17.140625" style="1" customWidth="1"/>
    <col min="6" max="6" width="12.7109375" style="1" customWidth="1"/>
    <col min="7" max="16384" width="9.140625" style="1"/>
  </cols>
  <sheetData>
    <row r="1" spans="1:6" x14ac:dyDescent="0.3">
      <c r="A1" s="10" t="s">
        <v>9</v>
      </c>
      <c r="B1" s="11"/>
      <c r="C1" s="11"/>
      <c r="D1" s="11"/>
      <c r="E1" s="11"/>
      <c r="F1" s="12"/>
    </row>
    <row r="2" spans="1:6" ht="19.5" x14ac:dyDescent="0.3">
      <c r="A2" s="13" t="s">
        <v>10</v>
      </c>
      <c r="B2" s="14"/>
      <c r="C2" s="14"/>
      <c r="D2" s="14"/>
      <c r="E2" s="14"/>
      <c r="F2" s="15"/>
    </row>
    <row r="3" spans="1:6" ht="56.25" x14ac:dyDescent="0.3">
      <c r="A3" s="2" t="s">
        <v>0</v>
      </c>
      <c r="B3" s="3" t="s">
        <v>4</v>
      </c>
      <c r="C3" s="3" t="s">
        <v>2</v>
      </c>
      <c r="D3" s="3" t="s">
        <v>5</v>
      </c>
      <c r="E3" s="3" t="s">
        <v>1</v>
      </c>
      <c r="F3" s="3" t="s">
        <v>3</v>
      </c>
    </row>
    <row r="4" spans="1:6" x14ac:dyDescent="0.3">
      <c r="A4" s="4">
        <v>1</v>
      </c>
      <c r="B4" s="4" t="s">
        <v>11</v>
      </c>
      <c r="C4" s="4">
        <v>34</v>
      </c>
      <c r="D4" s="4" t="s">
        <v>12</v>
      </c>
      <c r="E4" s="4">
        <v>155.1</v>
      </c>
      <c r="F4" s="4">
        <f>E4*C4</f>
        <v>5273.4</v>
      </c>
    </row>
    <row r="5" spans="1:6" x14ac:dyDescent="0.3">
      <c r="A5" s="4">
        <v>2</v>
      </c>
      <c r="B5" s="4" t="s">
        <v>13</v>
      </c>
      <c r="C5" s="4">
        <v>9</v>
      </c>
      <c r="D5" s="4" t="s">
        <v>12</v>
      </c>
      <c r="E5" s="4">
        <v>114.7</v>
      </c>
      <c r="F5" s="4">
        <f t="shared" ref="F5:F60" si="0">E5*C5</f>
        <v>1032.3</v>
      </c>
    </row>
    <row r="6" spans="1:6" x14ac:dyDescent="0.3">
      <c r="A6" s="4">
        <v>3</v>
      </c>
      <c r="B6" s="4" t="s">
        <v>14</v>
      </c>
      <c r="C6" s="4">
        <v>0.1</v>
      </c>
      <c r="D6" s="4" t="s">
        <v>15</v>
      </c>
      <c r="E6" s="4">
        <v>423.7</v>
      </c>
      <c r="F6" s="4">
        <f t="shared" si="0"/>
        <v>42.370000000000005</v>
      </c>
    </row>
    <row r="7" spans="1:6" x14ac:dyDescent="0.3">
      <c r="A7" s="4">
        <v>4</v>
      </c>
      <c r="B7" s="4" t="s">
        <v>16</v>
      </c>
      <c r="C7" s="4">
        <v>44</v>
      </c>
      <c r="D7" s="4" t="s">
        <v>12</v>
      </c>
      <c r="E7" s="4">
        <v>34.4</v>
      </c>
      <c r="F7" s="4">
        <f t="shared" si="0"/>
        <v>1513.6</v>
      </c>
    </row>
    <row r="8" spans="1:6" x14ac:dyDescent="0.3">
      <c r="A8" s="4">
        <v>5</v>
      </c>
      <c r="B8" s="4" t="s">
        <v>17</v>
      </c>
      <c r="C8" s="4">
        <v>6</v>
      </c>
      <c r="D8" s="4" t="s">
        <v>12</v>
      </c>
      <c r="E8" s="4">
        <v>22.7</v>
      </c>
      <c r="F8" s="4">
        <f t="shared" si="0"/>
        <v>136.19999999999999</v>
      </c>
    </row>
    <row r="9" spans="1:6" x14ac:dyDescent="0.3">
      <c r="A9" s="4">
        <v>6</v>
      </c>
      <c r="B9" s="4" t="s">
        <v>18</v>
      </c>
      <c r="C9" s="4">
        <v>39</v>
      </c>
      <c r="D9" s="4" t="s">
        <v>12</v>
      </c>
      <c r="E9" s="4">
        <v>29</v>
      </c>
      <c r="F9" s="4">
        <f t="shared" si="0"/>
        <v>1131</v>
      </c>
    </row>
    <row r="10" spans="1:6" x14ac:dyDescent="0.3">
      <c r="A10" s="4">
        <v>7</v>
      </c>
      <c r="B10" s="4" t="s">
        <v>19</v>
      </c>
      <c r="C10" s="4">
        <v>0.3</v>
      </c>
      <c r="D10" s="4" t="s">
        <v>15</v>
      </c>
      <c r="E10" s="4">
        <v>282.7</v>
      </c>
      <c r="F10" s="4">
        <f t="shared" si="0"/>
        <v>84.809999999999988</v>
      </c>
    </row>
    <row r="11" spans="1:6" x14ac:dyDescent="0.3">
      <c r="A11" s="4">
        <v>8</v>
      </c>
      <c r="B11" s="4" t="s">
        <v>21</v>
      </c>
      <c r="C11" s="4">
        <v>1</v>
      </c>
      <c r="D11" s="4" t="s">
        <v>20</v>
      </c>
      <c r="E11" s="4">
        <v>600</v>
      </c>
      <c r="F11" s="4">
        <f t="shared" si="0"/>
        <v>600</v>
      </c>
    </row>
    <row r="12" spans="1:6" x14ac:dyDescent="0.3">
      <c r="A12" s="4">
        <v>9</v>
      </c>
      <c r="B12" s="4" t="s">
        <v>22</v>
      </c>
      <c r="C12" s="4">
        <v>1</v>
      </c>
      <c r="D12" s="4" t="s">
        <v>20</v>
      </c>
      <c r="E12" s="4">
        <v>17000</v>
      </c>
      <c r="F12" s="4">
        <f t="shared" si="0"/>
        <v>17000</v>
      </c>
    </row>
    <row r="13" spans="1:6" x14ac:dyDescent="0.3">
      <c r="A13" s="4">
        <v>10</v>
      </c>
      <c r="B13" s="4" t="s">
        <v>24</v>
      </c>
      <c r="C13" s="4">
        <v>33</v>
      </c>
      <c r="D13" s="4" t="s">
        <v>15</v>
      </c>
      <c r="E13" s="4">
        <v>115</v>
      </c>
      <c r="F13" s="4">
        <f t="shared" si="0"/>
        <v>3795</v>
      </c>
    </row>
    <row r="14" spans="1:6" x14ac:dyDescent="0.3">
      <c r="A14" s="4">
        <v>11</v>
      </c>
      <c r="B14" s="4" t="s">
        <v>26</v>
      </c>
      <c r="C14" s="4">
        <v>2</v>
      </c>
      <c r="D14" s="4" t="s">
        <v>23</v>
      </c>
      <c r="E14" s="4">
        <v>238</v>
      </c>
      <c r="F14" s="4">
        <f t="shared" si="0"/>
        <v>476</v>
      </c>
    </row>
    <row r="15" spans="1:6" x14ac:dyDescent="0.3">
      <c r="A15" s="4">
        <v>12</v>
      </c>
      <c r="B15" s="4" t="s">
        <v>25</v>
      </c>
      <c r="C15" s="4">
        <v>3</v>
      </c>
      <c r="D15" s="4" t="s">
        <v>23</v>
      </c>
      <c r="E15" s="4">
        <v>255</v>
      </c>
      <c r="F15" s="4">
        <f t="shared" si="0"/>
        <v>765</v>
      </c>
    </row>
    <row r="16" spans="1:6" x14ac:dyDescent="0.3">
      <c r="A16" s="4">
        <v>13</v>
      </c>
      <c r="B16" s="4" t="s">
        <v>27</v>
      </c>
      <c r="C16" s="4">
        <v>30</v>
      </c>
      <c r="D16" s="4" t="s">
        <v>28</v>
      </c>
      <c r="E16" s="4">
        <v>1.67</v>
      </c>
      <c r="F16" s="4">
        <f t="shared" si="0"/>
        <v>50.099999999999994</v>
      </c>
    </row>
    <row r="17" spans="1:6" x14ac:dyDescent="0.3">
      <c r="A17" s="4">
        <v>14</v>
      </c>
      <c r="B17" s="4" t="s">
        <v>29</v>
      </c>
      <c r="C17" s="4">
        <v>40</v>
      </c>
      <c r="D17" s="4" t="s">
        <v>28</v>
      </c>
      <c r="E17" s="4">
        <v>3.65</v>
      </c>
      <c r="F17" s="4">
        <f t="shared" si="0"/>
        <v>146</v>
      </c>
    </row>
    <row r="18" spans="1:6" x14ac:dyDescent="0.3">
      <c r="A18" s="4">
        <v>15</v>
      </c>
      <c r="B18" s="4" t="s">
        <v>30</v>
      </c>
      <c r="C18" s="4">
        <v>70</v>
      </c>
      <c r="D18" s="4" t="s">
        <v>28</v>
      </c>
      <c r="E18" s="4">
        <v>0.46</v>
      </c>
      <c r="F18" s="4">
        <f t="shared" si="0"/>
        <v>32.200000000000003</v>
      </c>
    </row>
    <row r="19" spans="1:6" x14ac:dyDescent="0.3">
      <c r="A19" s="4">
        <v>16</v>
      </c>
      <c r="B19" s="4" t="s">
        <v>31</v>
      </c>
      <c r="C19" s="4">
        <v>14</v>
      </c>
      <c r="D19" s="4" t="s">
        <v>15</v>
      </c>
      <c r="E19" s="4">
        <v>220</v>
      </c>
      <c r="F19" s="4">
        <f t="shared" si="0"/>
        <v>3080</v>
      </c>
    </row>
    <row r="20" spans="1:6" x14ac:dyDescent="0.3">
      <c r="A20" s="4">
        <v>17</v>
      </c>
      <c r="B20" s="4" t="s">
        <v>32</v>
      </c>
      <c r="C20" s="4">
        <v>300</v>
      </c>
      <c r="D20" s="4" t="s">
        <v>28</v>
      </c>
      <c r="E20" s="4">
        <v>1.1000000000000001</v>
      </c>
      <c r="F20" s="4">
        <f t="shared" si="0"/>
        <v>330</v>
      </c>
    </row>
    <row r="21" spans="1:6" x14ac:dyDescent="0.3">
      <c r="A21" s="4">
        <v>18</v>
      </c>
      <c r="B21" s="4" t="s">
        <v>33</v>
      </c>
      <c r="C21" s="4">
        <v>14</v>
      </c>
      <c r="D21" s="4" t="s">
        <v>15</v>
      </c>
      <c r="E21" s="4">
        <v>136</v>
      </c>
      <c r="F21" s="4">
        <f t="shared" si="0"/>
        <v>1904</v>
      </c>
    </row>
    <row r="22" spans="1:6" x14ac:dyDescent="0.3">
      <c r="A22" s="4">
        <v>19</v>
      </c>
      <c r="B22" s="4" t="s">
        <v>34</v>
      </c>
      <c r="C22" s="4">
        <v>10</v>
      </c>
      <c r="D22" s="4" t="s">
        <v>15</v>
      </c>
      <c r="E22" s="4">
        <v>1700</v>
      </c>
      <c r="F22" s="4">
        <f t="shared" si="0"/>
        <v>17000</v>
      </c>
    </row>
    <row r="23" spans="1:6" x14ac:dyDescent="0.3">
      <c r="A23" s="4">
        <v>20</v>
      </c>
      <c r="B23" s="4" t="s">
        <v>35</v>
      </c>
      <c r="C23" s="4">
        <v>8</v>
      </c>
      <c r="D23" s="4" t="s">
        <v>15</v>
      </c>
      <c r="E23" s="4">
        <v>355</v>
      </c>
      <c r="F23" s="4">
        <f t="shared" si="0"/>
        <v>2840</v>
      </c>
    </row>
    <row r="24" spans="1:6" x14ac:dyDescent="0.3">
      <c r="A24" s="4">
        <v>21</v>
      </c>
      <c r="B24" s="4" t="s">
        <v>36</v>
      </c>
      <c r="C24" s="4">
        <v>12</v>
      </c>
      <c r="D24" s="4" t="s">
        <v>12</v>
      </c>
      <c r="E24" s="4">
        <v>128</v>
      </c>
      <c r="F24" s="4">
        <f t="shared" si="0"/>
        <v>1536</v>
      </c>
    </row>
    <row r="25" spans="1:6" x14ac:dyDescent="0.3">
      <c r="A25" s="4">
        <v>22</v>
      </c>
      <c r="B25" s="4" t="s">
        <v>37</v>
      </c>
      <c r="C25" s="4">
        <v>12</v>
      </c>
      <c r="D25" s="4" t="s">
        <v>12</v>
      </c>
      <c r="E25" s="4">
        <v>95</v>
      </c>
      <c r="F25" s="4">
        <f t="shared" si="0"/>
        <v>1140</v>
      </c>
    </row>
    <row r="26" spans="1:6" x14ac:dyDescent="0.3">
      <c r="A26" s="4">
        <v>23</v>
      </c>
      <c r="B26" s="4" t="s">
        <v>38</v>
      </c>
      <c r="C26" s="4">
        <v>50</v>
      </c>
      <c r="D26" s="4" t="s">
        <v>12</v>
      </c>
      <c r="E26" s="4">
        <v>29</v>
      </c>
      <c r="F26" s="4">
        <f t="shared" si="0"/>
        <v>1450</v>
      </c>
    </row>
    <row r="27" spans="1:6" x14ac:dyDescent="0.3">
      <c r="A27" s="4">
        <v>24</v>
      </c>
      <c r="B27" s="4" t="s">
        <v>39</v>
      </c>
      <c r="C27" s="4">
        <v>22</v>
      </c>
      <c r="D27" s="4" t="s">
        <v>15</v>
      </c>
      <c r="E27" s="4">
        <v>980</v>
      </c>
      <c r="F27" s="4">
        <f t="shared" si="0"/>
        <v>21560</v>
      </c>
    </row>
    <row r="28" spans="1:6" x14ac:dyDescent="0.3">
      <c r="A28" s="4">
        <v>25</v>
      </c>
      <c r="B28" s="4" t="s">
        <v>40</v>
      </c>
      <c r="C28" s="4">
        <v>1</v>
      </c>
      <c r="D28" s="4" t="s">
        <v>20</v>
      </c>
      <c r="E28" s="4">
        <v>4800</v>
      </c>
      <c r="F28" s="4">
        <f t="shared" si="0"/>
        <v>4800</v>
      </c>
    </row>
    <row r="29" spans="1:6" x14ac:dyDescent="0.3">
      <c r="A29" s="4">
        <v>26</v>
      </c>
      <c r="B29" s="4" t="s">
        <v>41</v>
      </c>
      <c r="C29" s="4">
        <v>1</v>
      </c>
      <c r="D29" s="4" t="s">
        <v>15</v>
      </c>
      <c r="E29" s="4">
        <v>1200</v>
      </c>
      <c r="F29" s="4">
        <f t="shared" si="0"/>
        <v>1200</v>
      </c>
    </row>
    <row r="30" spans="1:6" x14ac:dyDescent="0.3">
      <c r="A30" s="4">
        <v>27</v>
      </c>
      <c r="B30" s="4" t="s">
        <v>57</v>
      </c>
      <c r="C30" s="4">
        <v>2</v>
      </c>
      <c r="D30" s="4" t="s">
        <v>28</v>
      </c>
      <c r="E30" s="4">
        <v>1546</v>
      </c>
      <c r="F30" s="4">
        <f t="shared" si="0"/>
        <v>3092</v>
      </c>
    </row>
    <row r="31" spans="1:6" x14ac:dyDescent="0.3">
      <c r="A31" s="4">
        <v>28</v>
      </c>
      <c r="B31" s="4" t="s">
        <v>42</v>
      </c>
      <c r="C31" s="4">
        <v>10</v>
      </c>
      <c r="D31" s="4" t="s">
        <v>28</v>
      </c>
      <c r="E31" s="4">
        <v>3.47</v>
      </c>
      <c r="F31" s="4">
        <f t="shared" si="0"/>
        <v>34.700000000000003</v>
      </c>
    </row>
    <row r="32" spans="1:6" x14ac:dyDescent="0.3">
      <c r="A32" s="4">
        <v>29</v>
      </c>
      <c r="B32" s="4" t="s">
        <v>43</v>
      </c>
      <c r="C32" s="4">
        <v>1</v>
      </c>
      <c r="D32" s="4" t="s">
        <v>28</v>
      </c>
      <c r="E32" s="4">
        <v>2100</v>
      </c>
      <c r="F32" s="4">
        <f t="shared" si="0"/>
        <v>2100</v>
      </c>
    </row>
    <row r="33" spans="1:6" x14ac:dyDescent="0.3">
      <c r="A33" s="4">
        <v>30</v>
      </c>
      <c r="B33" s="3" t="s">
        <v>44</v>
      </c>
      <c r="C33" s="4">
        <v>40</v>
      </c>
      <c r="D33" s="4" t="s">
        <v>28</v>
      </c>
      <c r="E33" s="4">
        <v>0.37</v>
      </c>
      <c r="F33" s="4">
        <f t="shared" si="0"/>
        <v>14.8</v>
      </c>
    </row>
    <row r="34" spans="1:6" x14ac:dyDescent="0.3">
      <c r="A34" s="4">
        <v>31</v>
      </c>
      <c r="B34" s="4" t="s">
        <v>45</v>
      </c>
      <c r="C34" s="4">
        <v>1</v>
      </c>
      <c r="D34" s="4" t="s">
        <v>28</v>
      </c>
      <c r="E34" s="4">
        <v>5100</v>
      </c>
      <c r="F34" s="4">
        <f t="shared" si="0"/>
        <v>5100</v>
      </c>
    </row>
    <row r="35" spans="1:6" x14ac:dyDescent="0.3">
      <c r="A35" s="9">
        <v>32</v>
      </c>
      <c r="B35" s="9" t="s">
        <v>46</v>
      </c>
      <c r="C35" s="9">
        <v>2</v>
      </c>
      <c r="D35" s="9" t="s">
        <v>28</v>
      </c>
      <c r="E35" s="9">
        <v>150</v>
      </c>
      <c r="F35" s="9">
        <f t="shared" si="0"/>
        <v>300</v>
      </c>
    </row>
    <row r="36" spans="1:6" x14ac:dyDescent="0.3">
      <c r="A36" s="9">
        <v>33</v>
      </c>
      <c r="B36" s="9" t="s">
        <v>47</v>
      </c>
      <c r="C36" s="9">
        <v>1</v>
      </c>
      <c r="D36" s="9" t="s">
        <v>28</v>
      </c>
      <c r="E36" s="9">
        <v>170</v>
      </c>
      <c r="F36" s="9">
        <f t="shared" si="0"/>
        <v>170</v>
      </c>
    </row>
    <row r="37" spans="1:6" x14ac:dyDescent="0.3">
      <c r="A37" s="9">
        <v>34</v>
      </c>
      <c r="B37" s="9" t="s">
        <v>48</v>
      </c>
      <c r="C37" s="9">
        <v>1</v>
      </c>
      <c r="D37" s="9" t="s">
        <v>28</v>
      </c>
      <c r="E37" s="9">
        <v>270</v>
      </c>
      <c r="F37" s="9">
        <f t="shared" si="0"/>
        <v>270</v>
      </c>
    </row>
    <row r="38" spans="1:6" x14ac:dyDescent="0.3">
      <c r="A38" s="9">
        <v>35</v>
      </c>
      <c r="B38" s="9" t="s">
        <v>70</v>
      </c>
      <c r="C38" s="9">
        <v>3</v>
      </c>
      <c r="D38" s="9" t="s">
        <v>28</v>
      </c>
      <c r="E38" s="9">
        <v>70</v>
      </c>
      <c r="F38" s="9">
        <f t="shared" si="0"/>
        <v>210</v>
      </c>
    </row>
    <row r="39" spans="1:6" x14ac:dyDescent="0.3">
      <c r="A39" s="9">
        <v>36</v>
      </c>
      <c r="B39" s="9" t="s">
        <v>71</v>
      </c>
      <c r="C39" s="9">
        <v>6</v>
      </c>
      <c r="D39" s="9" t="s">
        <v>28</v>
      </c>
      <c r="E39" s="9">
        <v>72</v>
      </c>
      <c r="F39" s="9">
        <f t="shared" si="0"/>
        <v>432</v>
      </c>
    </row>
    <row r="40" spans="1:6" x14ac:dyDescent="0.3">
      <c r="A40" s="9">
        <v>37</v>
      </c>
      <c r="B40" s="9" t="s">
        <v>69</v>
      </c>
      <c r="C40" s="9">
        <v>1</v>
      </c>
      <c r="D40" s="9" t="s">
        <v>28</v>
      </c>
      <c r="E40" s="9">
        <v>456</v>
      </c>
      <c r="F40" s="9">
        <f t="shared" si="0"/>
        <v>456</v>
      </c>
    </row>
    <row r="41" spans="1:6" x14ac:dyDescent="0.3">
      <c r="A41" s="9">
        <v>38</v>
      </c>
      <c r="B41" s="9" t="s">
        <v>58</v>
      </c>
      <c r="C41" s="9">
        <v>3</v>
      </c>
      <c r="D41" s="9" t="s">
        <v>28</v>
      </c>
      <c r="E41" s="9">
        <v>106</v>
      </c>
      <c r="F41" s="9">
        <f t="shared" si="0"/>
        <v>318</v>
      </c>
    </row>
    <row r="42" spans="1:6" x14ac:dyDescent="0.3">
      <c r="A42" s="9">
        <v>39</v>
      </c>
      <c r="B42" s="9" t="s">
        <v>68</v>
      </c>
      <c r="C42" s="9">
        <v>2</v>
      </c>
      <c r="D42" s="9" t="s">
        <v>28</v>
      </c>
      <c r="E42" s="9">
        <v>482</v>
      </c>
      <c r="F42" s="9">
        <f t="shared" si="0"/>
        <v>964</v>
      </c>
    </row>
    <row r="43" spans="1:6" x14ac:dyDescent="0.3">
      <c r="A43" s="9">
        <v>40</v>
      </c>
      <c r="B43" s="9" t="s">
        <v>49</v>
      </c>
      <c r="C43" s="9">
        <v>2</v>
      </c>
      <c r="D43" s="9" t="s">
        <v>28</v>
      </c>
      <c r="E43" s="9">
        <v>375</v>
      </c>
      <c r="F43" s="9">
        <f t="shared" si="0"/>
        <v>750</v>
      </c>
    </row>
    <row r="44" spans="1:6" x14ac:dyDescent="0.3">
      <c r="A44" s="4">
        <v>41</v>
      </c>
      <c r="B44" s="8" t="s">
        <v>59</v>
      </c>
      <c r="C44" s="4">
        <v>1</v>
      </c>
      <c r="D44" s="4" t="s">
        <v>28</v>
      </c>
      <c r="E44" s="4">
        <v>207</v>
      </c>
      <c r="F44" s="4">
        <f t="shared" si="0"/>
        <v>207</v>
      </c>
    </row>
    <row r="45" spans="1:6" x14ac:dyDescent="0.3">
      <c r="A45" s="4">
        <v>42</v>
      </c>
      <c r="B45" s="4" t="s">
        <v>60</v>
      </c>
      <c r="C45" s="4">
        <v>2</v>
      </c>
      <c r="D45" s="4" t="s">
        <v>28</v>
      </c>
      <c r="E45" s="4">
        <v>93</v>
      </c>
      <c r="F45" s="4">
        <f t="shared" si="0"/>
        <v>186</v>
      </c>
    </row>
    <row r="46" spans="1:6" x14ac:dyDescent="0.3">
      <c r="A46" s="4">
        <v>43</v>
      </c>
      <c r="B46" s="4" t="s">
        <v>61</v>
      </c>
      <c r="C46" s="4">
        <v>1</v>
      </c>
      <c r="D46" s="4" t="s">
        <v>28</v>
      </c>
      <c r="E46" s="4">
        <v>212</v>
      </c>
      <c r="F46" s="4">
        <f t="shared" si="0"/>
        <v>212</v>
      </c>
    </row>
    <row r="47" spans="1:6" x14ac:dyDescent="0.3">
      <c r="A47" s="4"/>
      <c r="B47" s="4" t="s">
        <v>72</v>
      </c>
      <c r="C47" s="4">
        <v>1</v>
      </c>
      <c r="D47" s="4" t="s">
        <v>28</v>
      </c>
      <c r="E47" s="4">
        <v>15</v>
      </c>
      <c r="F47" s="4">
        <f t="shared" si="0"/>
        <v>15</v>
      </c>
    </row>
    <row r="48" spans="1:6" x14ac:dyDescent="0.3">
      <c r="A48" s="4">
        <v>44</v>
      </c>
      <c r="B48" s="4" t="s">
        <v>56</v>
      </c>
      <c r="C48" s="4">
        <v>1</v>
      </c>
      <c r="D48" s="4" t="s">
        <v>28</v>
      </c>
      <c r="E48" s="4">
        <v>2622</v>
      </c>
      <c r="F48" s="4">
        <f t="shared" si="0"/>
        <v>2622</v>
      </c>
    </row>
    <row r="49" spans="1:6" x14ac:dyDescent="0.3">
      <c r="A49" s="4">
        <v>45</v>
      </c>
      <c r="B49" s="4" t="s">
        <v>50</v>
      </c>
      <c r="C49" s="4">
        <v>4</v>
      </c>
      <c r="D49" s="4" t="s">
        <v>12</v>
      </c>
      <c r="E49" s="4">
        <v>150</v>
      </c>
      <c r="F49" s="4">
        <f t="shared" si="0"/>
        <v>600</v>
      </c>
    </row>
    <row r="50" spans="1:6" x14ac:dyDescent="0.3">
      <c r="A50" s="4">
        <v>46</v>
      </c>
      <c r="B50" s="4" t="s">
        <v>67</v>
      </c>
      <c r="C50" s="4">
        <v>1</v>
      </c>
      <c r="D50" s="4" t="s">
        <v>28</v>
      </c>
      <c r="E50" s="4">
        <v>150</v>
      </c>
      <c r="F50" s="4">
        <f t="shared" si="0"/>
        <v>150</v>
      </c>
    </row>
    <row r="51" spans="1:6" x14ac:dyDescent="0.3">
      <c r="A51" s="4">
        <v>47</v>
      </c>
      <c r="B51" s="4" t="s">
        <v>62</v>
      </c>
      <c r="C51" s="4">
        <v>1</v>
      </c>
      <c r="D51" s="4" t="s">
        <v>28</v>
      </c>
      <c r="E51" s="4">
        <v>250</v>
      </c>
      <c r="F51" s="4">
        <f t="shared" si="0"/>
        <v>250</v>
      </c>
    </row>
    <row r="52" spans="1:6" x14ac:dyDescent="0.3">
      <c r="A52" s="4">
        <v>48</v>
      </c>
      <c r="B52" s="4" t="s">
        <v>63</v>
      </c>
      <c r="C52" s="4">
        <v>1</v>
      </c>
      <c r="D52" s="4" t="s">
        <v>28</v>
      </c>
      <c r="E52" s="4">
        <v>115</v>
      </c>
      <c r="F52" s="4">
        <f t="shared" si="0"/>
        <v>115</v>
      </c>
    </row>
    <row r="53" spans="1:6" x14ac:dyDescent="0.3">
      <c r="A53" s="4">
        <v>49</v>
      </c>
      <c r="B53" s="4" t="s">
        <v>64</v>
      </c>
      <c r="C53" s="4">
        <v>1</v>
      </c>
      <c r="D53" s="4" t="s">
        <v>12</v>
      </c>
      <c r="E53" s="4">
        <v>90</v>
      </c>
      <c r="F53" s="4">
        <f t="shared" si="0"/>
        <v>90</v>
      </c>
    </row>
    <row r="54" spans="1:6" x14ac:dyDescent="0.3">
      <c r="A54" s="4">
        <v>50</v>
      </c>
      <c r="B54" s="4" t="s">
        <v>65</v>
      </c>
      <c r="C54" s="4">
        <v>1</v>
      </c>
      <c r="D54" s="4" t="s">
        <v>51</v>
      </c>
      <c r="E54" s="4">
        <v>2000</v>
      </c>
      <c r="F54" s="4">
        <f t="shared" si="0"/>
        <v>2000</v>
      </c>
    </row>
    <row r="55" spans="1:6" x14ac:dyDescent="0.3">
      <c r="A55" s="4">
        <v>51</v>
      </c>
      <c r="B55" s="4" t="s">
        <v>66</v>
      </c>
      <c r="C55" s="4">
        <v>1</v>
      </c>
      <c r="D55" s="4" t="s">
        <v>28</v>
      </c>
      <c r="E55" s="4">
        <v>483</v>
      </c>
      <c r="F55" s="4">
        <f t="shared" si="0"/>
        <v>483</v>
      </c>
    </row>
    <row r="56" spans="1:6" x14ac:dyDescent="0.3">
      <c r="A56" s="9">
        <v>52</v>
      </c>
      <c r="B56" s="9" t="s">
        <v>52</v>
      </c>
      <c r="C56" s="9">
        <v>7</v>
      </c>
      <c r="D56" s="9" t="s">
        <v>28</v>
      </c>
      <c r="E56" s="9">
        <v>2300</v>
      </c>
      <c r="F56" s="9">
        <f t="shared" si="0"/>
        <v>16100</v>
      </c>
    </row>
    <row r="57" spans="1:6" x14ac:dyDescent="0.3">
      <c r="A57" s="9">
        <v>53</v>
      </c>
      <c r="B57" s="9" t="s">
        <v>53</v>
      </c>
      <c r="C57" s="9">
        <v>1</v>
      </c>
      <c r="D57" s="9" t="s">
        <v>28</v>
      </c>
      <c r="E57" s="9">
        <v>1000</v>
      </c>
      <c r="F57" s="9">
        <f t="shared" si="0"/>
        <v>1000</v>
      </c>
    </row>
    <row r="58" spans="1:6" x14ac:dyDescent="0.3">
      <c r="A58" s="9">
        <v>54</v>
      </c>
      <c r="B58" s="9" t="s">
        <v>54</v>
      </c>
      <c r="C58" s="9">
        <v>1</v>
      </c>
      <c r="D58" s="9" t="s">
        <v>51</v>
      </c>
      <c r="E58" s="9">
        <v>6500</v>
      </c>
      <c r="F58" s="9">
        <f t="shared" si="0"/>
        <v>6500</v>
      </c>
    </row>
    <row r="59" spans="1:6" x14ac:dyDescent="0.3">
      <c r="A59" s="9">
        <v>55</v>
      </c>
      <c r="B59" s="9" t="s">
        <v>55</v>
      </c>
      <c r="C59" s="9">
        <v>1</v>
      </c>
      <c r="D59" s="4" t="s">
        <v>20</v>
      </c>
      <c r="E59" s="9">
        <v>2485</v>
      </c>
      <c r="F59" s="9">
        <f t="shared" si="0"/>
        <v>2485</v>
      </c>
    </row>
    <row r="60" spans="1:6" x14ac:dyDescent="0.3">
      <c r="A60" s="9">
        <v>56</v>
      </c>
      <c r="B60" s="9" t="s">
        <v>73</v>
      </c>
      <c r="C60" s="9">
        <v>3.5</v>
      </c>
      <c r="D60" s="9" t="s">
        <v>15</v>
      </c>
      <c r="E60" s="9">
        <v>300</v>
      </c>
      <c r="F60" s="9">
        <f t="shared" si="0"/>
        <v>1050</v>
      </c>
    </row>
    <row r="61" spans="1:6" x14ac:dyDescent="0.3">
      <c r="A61" s="4">
        <v>57</v>
      </c>
      <c r="B61" s="4"/>
      <c r="C61" s="4"/>
      <c r="D61" s="4"/>
      <c r="E61" s="4"/>
      <c r="F61" s="4"/>
    </row>
    <row r="62" spans="1:6" x14ac:dyDescent="0.3">
      <c r="A62" s="16" t="s">
        <v>8</v>
      </c>
      <c r="B62" s="17"/>
      <c r="C62" s="17"/>
      <c r="D62" s="17"/>
      <c r="E62" s="18"/>
      <c r="F62" s="5">
        <f>SUM(F4:F61)</f>
        <v>137194.47999999998</v>
      </c>
    </row>
    <row r="63" spans="1:6" ht="19.5" customHeight="1" x14ac:dyDescent="0.3">
      <c r="A63" s="19" t="s">
        <v>6</v>
      </c>
      <c r="B63" s="20"/>
      <c r="C63" s="20"/>
      <c r="D63" s="20"/>
      <c r="E63" s="21"/>
      <c r="F63" s="5">
        <f>F64-F62</f>
        <v>27438.895999999979</v>
      </c>
    </row>
    <row r="64" spans="1:6" x14ac:dyDescent="0.3">
      <c r="A64" s="16" t="s">
        <v>7</v>
      </c>
      <c r="B64" s="17"/>
      <c r="C64" s="17"/>
      <c r="D64" s="17"/>
      <c r="E64" s="18"/>
      <c r="F64" s="5">
        <f>F62*1.2</f>
        <v>164633.37599999996</v>
      </c>
    </row>
    <row r="65" spans="1:6" x14ac:dyDescent="0.3">
      <c r="A65" s="6"/>
      <c r="B65" s="7"/>
      <c r="C65" s="7"/>
      <c r="D65" s="7"/>
      <c r="E65" s="7"/>
      <c r="F65" s="6"/>
    </row>
    <row r="66" spans="1:6" x14ac:dyDescent="0.3">
      <c r="A66" s="6"/>
      <c r="B66" s="7"/>
      <c r="C66" s="7"/>
      <c r="D66" s="7"/>
      <c r="E66" s="7"/>
      <c r="F66" s="6"/>
    </row>
  </sheetData>
  <mergeCells count="5">
    <mergeCell ref="A1:F1"/>
    <mergeCell ref="A2:F2"/>
    <mergeCell ref="A62:E62"/>
    <mergeCell ref="A63:E63"/>
    <mergeCell ref="A64:E6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ЮН</cp:lastModifiedBy>
  <cp:lastPrinted>2016-09-24T18:37:54Z</cp:lastPrinted>
  <dcterms:created xsi:type="dcterms:W3CDTF">2016-09-21T11:18:44Z</dcterms:created>
  <dcterms:modified xsi:type="dcterms:W3CDTF">2020-06-25T11:41:07Z</dcterms:modified>
</cp:coreProperties>
</file>