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92.168.40.101\Users\Poleva Natalija\Desktop\Бюджет участи 2020\260\"/>
    </mc:Choice>
  </mc:AlternateContent>
  <xr:revisionPtr revIDLastSave="0" documentId="13_ncr:1_{3B41D180-78E7-4FDB-BD6B-1F11753839E7}" xr6:coauthVersionLast="45" xr6:coauthVersionMax="45" xr10:uidLastSave="{00000000-0000-0000-0000-000000000000}"/>
  <bookViews>
    <workbookView xWindow="7785" yWindow="1230" windowWidth="20160" windowHeight="1428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4" i="1" l="1"/>
  <c r="F5" i="1"/>
  <c r="F11" i="1" l="1"/>
  <c r="F13" i="1" s="1"/>
  <c r="F12" i="1" s="1"/>
</calcChain>
</file>

<file path=xl/sharedStrings.xml><?xml version="1.0" encoding="utf-8"?>
<sst xmlns="http://schemas.openxmlformats.org/spreadsheetml/2006/main" count="23" uniqueCount="18">
  <si>
    <t>Розрахунок бюджету проєкту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</si>
  <si>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</si>
  <si>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</si>
  <si>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</si>
  <si>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</si>
  <si>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</si>
  <si>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</si>
  <si>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Загальна вартість матеріалів/послуг :</t>
  </si>
  <si>
    <t>Непередбачені витрати (20%):</t>
  </si>
  <si>
    <t>Бюжет проєкту:</t>
  </si>
  <si>
    <t>шт</t>
  </si>
  <si>
    <t>Мобільний компьютерний клас математики</t>
  </si>
  <si>
    <t>Обладнання
(для телевізора)</t>
  </si>
  <si>
    <t>Телевізор</t>
  </si>
  <si>
    <t>Багатофункціональний пристрій (принтер-копір-сканер)
3100</t>
  </si>
  <si>
    <t>Wi-Fi роутер</t>
  </si>
  <si>
    <t>Портативний комп'ютер вчителя</t>
  </si>
  <si>
    <t>Планшетний ПК для учня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</si>
</sst>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top" wrapText="1"/>
    </xf>
    <xf numFmtId="0" fontId="6" fillId="0" borderId="5" xfId="0" applyFont="1" applyFill="1" applyBorder="1" applyAlignment="1" applyProtection="1">
      <alignment horizontal="right" vertical="top" wrapText="1"/>
    </xf>
    <xf numFmtId="0" fontId="6" fillId="0" borderId="5" xfId="0" applyFont="1" applyFill="1" applyBorder="1" applyAlignment="1" applyProtection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8" fillId="0" borderId="0" xfId="0" applyFont="1" applyFill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-pro.com.ua/katalog/kompyuterna-tehnika/wifirouter" TargetMode="External"/><Relationship Id="rId2" Type="http://schemas.openxmlformats.org/officeDocument/2006/relationships/hyperlink" Target="https://b-pro.com.ua/katalog/kompyuterna-tehnika/portativnij-kompyuter-vchitelya" TargetMode="External"/><Relationship Id="rId1" Type="http://schemas.openxmlformats.org/officeDocument/2006/relationships/hyperlink" Target="https://b-pro.com.ua/katalog/prezentacijne-obladnannya/televizo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workbookViewId="0">
      <selection activeCell="F15" sqref="A1:F15"/>
    </sheetView>
  </sheetViews>
  <sheetFormatPr defaultRowHeight="15" x14ac:dyDescent="0.25"/>
  <cols>
    <col min="2" max="2" width="47.42578125" customWidth="1"/>
    <col min="3" max="3" width="17.85546875" customWidth="1"/>
    <col min="4" max="4" width="19.7109375" customWidth="1"/>
    <col min="5" max="5" width="25.140625" customWidth="1"/>
    <col min="6" max="6" width="18.28515625" customWidth="1"/>
  </cols>
  <sheetData>
    <row r="1" spans="1:6" ht="18.75" x14ac:dyDescent="0.25">
      <c r="A1" s="17" t="s">
        <v>0</v>
      </c>
      <c r="B1" s="18"/>
      <c r="C1" s="18"/>
      <c r="D1" s="18"/>
      <c r="E1" s="18"/>
      <c r="F1" s="19"/>
    </row>
    <row r="2" spans="1:6" ht="19.5" x14ac:dyDescent="0.25">
      <c r="A2" s="20" t="s">
        <v>11</v>
      </c>
      <c r="B2" s="21"/>
      <c r="C2" s="21"/>
      <c r="D2" s="21"/>
      <c r="E2" s="21"/>
      <c r="F2" s="22"/>
    </row>
    <row r="3" spans="1:6" ht="37.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37.5" x14ac:dyDescent="0.25">
      <c r="A4" s="3">
        <v>2</v>
      </c>
      <c r="B4" s="12" t="s">
        <v>12</v>
      </c>
      <c r="C4" s="11">
        <v>1</v>
      </c>
      <c r="D4" s="11" t="s">
        <v>10</v>
      </c>
      <c r="E4" s="13">
        <v>1500</v>
      </c>
      <c r="F4" s="11">
        <f t="shared" ref="F4:F9" si="0">C4*E4</f>
        <v>1500</v>
      </c>
    </row>
    <row r="5" spans="1:6" ht="18.75" x14ac:dyDescent="0.25">
      <c r="A5" s="3">
        <v>5</v>
      </c>
      <c r="B5" s="14" t="s">
        <v>13</v>
      </c>
      <c r="C5" s="11">
        <v>1</v>
      </c>
      <c r="D5" s="11" t="s">
        <v>10</v>
      </c>
      <c r="E5" s="13">
        <v>15834</v>
      </c>
      <c r="F5" s="11">
        <f t="shared" si="0"/>
        <v>15834</v>
      </c>
    </row>
    <row r="6" spans="1:6" ht="56.25" x14ac:dyDescent="0.25">
      <c r="A6" s="3">
        <v>6</v>
      </c>
      <c r="B6" s="12" t="s">
        <v>14</v>
      </c>
      <c r="C6" s="14">
        <v>1</v>
      </c>
      <c r="D6" s="11" t="s">
        <v>10</v>
      </c>
      <c r="E6" s="13">
        <v>6500</v>
      </c>
      <c r="F6" s="11">
        <f t="shared" si="0"/>
        <v>6500</v>
      </c>
    </row>
    <row r="7" spans="1:6" ht="18.75" x14ac:dyDescent="0.25">
      <c r="A7" s="3">
        <v>7</v>
      </c>
      <c r="B7" s="15" t="s">
        <v>15</v>
      </c>
      <c r="C7" s="14">
        <v>1</v>
      </c>
      <c r="D7" s="11" t="s">
        <v>10</v>
      </c>
      <c r="E7" s="13">
        <v>3340</v>
      </c>
      <c r="F7" s="11">
        <f t="shared" si="0"/>
        <v>3340</v>
      </c>
    </row>
    <row r="8" spans="1:6" ht="18.75" x14ac:dyDescent="0.25">
      <c r="A8" s="3">
        <v>8</v>
      </c>
      <c r="B8" s="14" t="s">
        <v>16</v>
      </c>
      <c r="C8" s="14">
        <v>2</v>
      </c>
      <c r="D8" s="11" t="s">
        <v>10</v>
      </c>
      <c r="E8" s="13">
        <v>24600</v>
      </c>
      <c r="F8" s="11">
        <f t="shared" si="0"/>
        <v>49200</v>
      </c>
    </row>
    <row r="9" spans="1:6" ht="18.75" x14ac:dyDescent="0.25">
      <c r="A9" s="3">
        <v>9</v>
      </c>
      <c r="B9" s="16" t="s">
        <v>17</v>
      </c>
      <c r="C9" s="14">
        <v>15</v>
      </c>
      <c r="D9" s="11" t="s">
        <v>10</v>
      </c>
      <c r="E9" s="13">
        <v>5575</v>
      </c>
      <c r="F9" s="11">
        <f t="shared" si="0"/>
        <v>83625</v>
      </c>
    </row>
    <row r="10" spans="1:6" ht="18.75" x14ac:dyDescent="0.25">
      <c r="A10" s="4" t="s">
        <v>7</v>
      </c>
      <c r="B10" s="3"/>
      <c r="C10" s="3"/>
      <c r="D10" s="3"/>
      <c r="E10" s="3"/>
      <c r="F10" s="3"/>
    </row>
    <row r="11" spans="1:6" ht="112.5" x14ac:dyDescent="0.25">
      <c r="A11" s="8" t="s">
        <v>8</v>
      </c>
      <c r="B11" s="5"/>
      <c r="C11" s="5"/>
      <c r="D11" s="5"/>
      <c r="E11" s="6"/>
      <c r="F11" s="7">
        <f>SUM(F4:F10)</f>
        <v>159999</v>
      </c>
    </row>
    <row r="12" spans="1:6" ht="17.45" customHeight="1" x14ac:dyDescent="0.25">
      <c r="A12" s="4" t="s">
        <v>9</v>
      </c>
      <c r="B12" s="9"/>
      <c r="C12" s="9"/>
      <c r="D12" s="9"/>
      <c r="E12" s="10"/>
      <c r="F12" s="7">
        <f>F13-F11</f>
        <v>31999.799999999988</v>
      </c>
    </row>
    <row r="13" spans="1:6" ht="18.75" x14ac:dyDescent="0.25">
      <c r="B13" s="5"/>
      <c r="C13" s="5"/>
      <c r="D13" s="5"/>
      <c r="E13" s="6"/>
      <c r="F13" s="7">
        <f>F11*1.2</f>
        <v>191998.8</v>
      </c>
    </row>
  </sheetData>
  <mergeCells count="2">
    <mergeCell ref="A1:F1"/>
    <mergeCell ref="A2:F2"/>
  </mergeCells>
  <hyperlinks>
    <hyperlink ref="B5" r:id="rId1" display="https://b-pro.com.ua/katalog/prezentacijne-obladnannya/televizor" xr:uid="{00000000-0004-0000-0000-000000000000}"/>
    <hyperlink ref="B8" r:id="rId2" display="https://b-pro.com.ua/katalog/kompyuterna-tehnika/portativnij-kompyuter-vchitelya" xr:uid="{00000000-0004-0000-0000-000001000000}"/>
    <hyperlink ref="B7" r:id="rId3" xr:uid="{00000000-0004-0000-0000-000002000000}"/>
  </hyperlinks>
  <pageMargins left="0.7" right="0.7" top="0.75" bottom="0.75" header="0.3" footer="0.3"/>
  <pageSetup paperSize="9" scale="95" orientation="landscape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settler</cp:lastModifiedBy>
  <cp:lastPrinted>2020-06-26T06:07:31Z</cp:lastPrinted>
  <dcterms:created xsi:type="dcterms:W3CDTF">2020-06-04T09:00:37Z</dcterms:created>
  <dcterms:modified xsi:type="dcterms:W3CDTF">2020-06-26T06:07:35Z</dcterms:modified>
</cp:coreProperties>
</file>