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оект №222\Бюдже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19" i="1" s="1"/>
  <c r="E21" i="1" s="1"/>
  <c r="E20" i="1" s="1"/>
</calcChain>
</file>

<file path=xl/sharedStrings.xml><?xml version="1.0" encoding="utf-8"?>
<sst xmlns="http://schemas.openxmlformats.org/spreadsheetml/2006/main" count="25" uniqueCount="25">
  <si>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</si>
  <si>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</si>
  <si>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</si>
  <si>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</si>
  <si>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</si>
  <si>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</si>
  <si>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</si>
  <si>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Пропозиція автора проекту</t>
  </si>
  <si>
    <t>Непередбачені витрати:</t>
  </si>
  <si>
    <t>Верстат рейсмусовий RA - 630</t>
  </si>
  <si>
    <t xml:space="preserve">Верстат стругальний FS - 400 </t>
  </si>
  <si>
    <t>Верстат фрезерний по дереву TFS - 100/30</t>
  </si>
  <si>
    <t>Верстат фрезерний по дереву TFS - 90/30</t>
  </si>
  <si>
    <t xml:space="preserve">Довбальний верстат PDS - 140 </t>
  </si>
  <si>
    <t xml:space="preserve">Свердлильний різьбонарізний верстат PROMA BZ - 25В/400 </t>
  </si>
  <si>
    <t>PKS - 315P кругло пильний верстат для повздовжнього та поперечного розкрою деревини</t>
  </si>
  <si>
    <t>PKS - 315S кругло пильний верстат для повздовжнього та поперечного розкрою деревини</t>
  </si>
  <si>
    <t>Стрічкова пила по дереву PROMA PP - 350 E</t>
  </si>
  <si>
    <t>Токарний верстат по дереву MC 1500</t>
  </si>
  <si>
    <t>Токарний верстат по дереву Zenitech MC 1018 VD (Vario)</t>
  </si>
  <si>
    <t>Торцювальна пила HOLZSTAR KGZ 305E</t>
  </si>
  <si>
    <t xml:space="preserve">Стружкопилосос CORMAK FM 300 </t>
  </si>
  <si>
    <t>Лобзиковий верстат (лобзик) по дереву Holzstar DKS 530 Vario</t>
  </si>
  <si>
    <t xml:space="preserve">Верстат стрічковий шліфувальний (PROMA) BR - 152P </t>
  </si>
  <si>
    <t>ОР - 2200 Стружкопилосос Прома (PROMA)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</si>
</sst>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₴&quot;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="110" zoomScaleNormal="110" workbookViewId="0">
      <selection activeCell="I4" sqref="I4"/>
    </sheetView>
  </sheetViews>
  <sheetFormatPr defaultColWidth="9.140625" defaultRowHeight="18.75" x14ac:dyDescent="0.3"/>
  <cols>
    <col min="1" max="1" width="5.85546875" style="12" customWidth="1"/>
    <col min="2" max="2" width="107.5703125" style="12" customWidth="1"/>
    <col min="3" max="3" width="15.140625" style="12" customWidth="1"/>
    <col min="4" max="4" width="18.140625" style="12" customWidth="1"/>
    <col min="5" max="5" width="19.42578125" style="12" customWidth="1"/>
    <col min="6" max="16384" width="9.140625" style="12"/>
  </cols>
  <sheetData>
    <row r="1" spans="1:5" x14ac:dyDescent="0.3">
      <c r="A1" s="2"/>
      <c r="B1" s="11" t="s">
        <v>7</v>
      </c>
      <c r="C1" s="11"/>
      <c r="D1" s="11"/>
      <c r="E1" s="11"/>
    </row>
    <row r="2" spans="1:5" ht="37.5" x14ac:dyDescent="0.3">
      <c r="A2" s="13" t="s">
        <v>0</v>
      </c>
      <c r="B2" s="3" t="s">
        <v>6</v>
      </c>
      <c r="C2" s="3" t="s">
        <v>4</v>
      </c>
      <c r="D2" s="3" t="s">
        <v>3</v>
      </c>
      <c r="E2" s="3" t="s">
        <v>5</v>
      </c>
    </row>
    <row r="3" spans="1:5" x14ac:dyDescent="0.3">
      <c r="A3" s="2">
        <v>1</v>
      </c>
      <c r="B3" s="1" t="s">
        <v>9</v>
      </c>
      <c r="C3" s="2">
        <v>1</v>
      </c>
      <c r="D3" s="6">
        <v>109457</v>
      </c>
      <c r="E3" s="6">
        <f>D3*C3</f>
        <v>109457</v>
      </c>
    </row>
    <row r="4" spans="1:5" x14ac:dyDescent="0.3">
      <c r="A4" s="2">
        <v>2</v>
      </c>
      <c r="B4" s="1" t="s">
        <v>10</v>
      </c>
      <c r="C4" s="2">
        <v>1</v>
      </c>
      <c r="D4" s="6">
        <v>107451</v>
      </c>
      <c r="E4" s="6">
        <f t="shared" ref="E4:E18" si="0">D4*C4</f>
        <v>107451</v>
      </c>
    </row>
    <row r="5" spans="1:5" x14ac:dyDescent="0.3">
      <c r="A5" s="2">
        <v>3</v>
      </c>
      <c r="B5" s="1" t="s">
        <v>11</v>
      </c>
      <c r="C5" s="2">
        <v>1</v>
      </c>
      <c r="D5" s="6">
        <v>79606</v>
      </c>
      <c r="E5" s="6">
        <f t="shared" si="0"/>
        <v>79606</v>
      </c>
    </row>
    <row r="6" spans="1:5" x14ac:dyDescent="0.3">
      <c r="A6" s="2">
        <v>4</v>
      </c>
      <c r="B6" s="1" t="s">
        <v>12</v>
      </c>
      <c r="C6" s="2">
        <v>1</v>
      </c>
      <c r="D6" s="6">
        <v>64244</v>
      </c>
      <c r="E6" s="6">
        <f t="shared" si="0"/>
        <v>64244</v>
      </c>
    </row>
    <row r="7" spans="1:5" x14ac:dyDescent="0.3">
      <c r="A7" s="2">
        <v>5</v>
      </c>
      <c r="B7" s="1" t="s">
        <v>13</v>
      </c>
      <c r="C7" s="2">
        <v>1</v>
      </c>
      <c r="D7" s="6">
        <v>34915</v>
      </c>
      <c r="E7" s="6">
        <f t="shared" si="0"/>
        <v>34915</v>
      </c>
    </row>
    <row r="8" spans="1:5" x14ac:dyDescent="0.3">
      <c r="A8" s="2">
        <v>6</v>
      </c>
      <c r="B8" s="1" t="s">
        <v>14</v>
      </c>
      <c r="C8" s="2">
        <v>1</v>
      </c>
      <c r="D8" s="6">
        <v>37708</v>
      </c>
      <c r="E8" s="6">
        <f t="shared" si="0"/>
        <v>37708</v>
      </c>
    </row>
    <row r="9" spans="1:5" x14ac:dyDescent="0.3">
      <c r="A9" s="2">
        <v>7</v>
      </c>
      <c r="B9" s="1" t="s">
        <v>15</v>
      </c>
      <c r="C9" s="2">
        <v>1</v>
      </c>
      <c r="D9" s="6">
        <v>92176</v>
      </c>
      <c r="E9" s="6">
        <f t="shared" si="0"/>
        <v>92176</v>
      </c>
    </row>
    <row r="10" spans="1:5" x14ac:dyDescent="0.3">
      <c r="A10" s="2">
        <v>8</v>
      </c>
      <c r="B10" s="1" t="s">
        <v>16</v>
      </c>
      <c r="C10" s="2">
        <v>1</v>
      </c>
      <c r="D10" s="6">
        <v>19273</v>
      </c>
      <c r="E10" s="6">
        <f t="shared" si="0"/>
        <v>19273</v>
      </c>
    </row>
    <row r="11" spans="1:5" x14ac:dyDescent="0.3">
      <c r="A11" s="2">
        <v>9</v>
      </c>
      <c r="B11" s="1" t="s">
        <v>17</v>
      </c>
      <c r="C11" s="2">
        <v>1</v>
      </c>
      <c r="D11" s="6">
        <v>26256</v>
      </c>
      <c r="E11" s="6">
        <f t="shared" si="0"/>
        <v>26256</v>
      </c>
    </row>
    <row r="12" spans="1:5" x14ac:dyDescent="0.3">
      <c r="A12" s="2">
        <v>10</v>
      </c>
      <c r="B12" s="1" t="s">
        <v>18</v>
      </c>
      <c r="C12" s="2">
        <v>1</v>
      </c>
      <c r="D12" s="6">
        <v>54155</v>
      </c>
      <c r="E12" s="6">
        <f t="shared" si="0"/>
        <v>54155</v>
      </c>
    </row>
    <row r="13" spans="1:5" x14ac:dyDescent="0.3">
      <c r="A13" s="2">
        <v>11</v>
      </c>
      <c r="B13" s="1" t="s">
        <v>19</v>
      </c>
      <c r="C13" s="2">
        <v>1</v>
      </c>
      <c r="D13" s="6">
        <v>10602</v>
      </c>
      <c r="E13" s="6">
        <f t="shared" si="0"/>
        <v>10602</v>
      </c>
    </row>
    <row r="14" spans="1:5" ht="24" customHeight="1" x14ac:dyDescent="0.3">
      <c r="A14" s="3">
        <v>12</v>
      </c>
      <c r="B14" s="1" t="s">
        <v>20</v>
      </c>
      <c r="C14" s="2">
        <v>1</v>
      </c>
      <c r="D14" s="6">
        <v>8223</v>
      </c>
      <c r="E14" s="6">
        <f t="shared" si="0"/>
        <v>8223</v>
      </c>
    </row>
    <row r="15" spans="1:5" x14ac:dyDescent="0.3">
      <c r="A15" s="3">
        <v>13</v>
      </c>
      <c r="B15" s="1" t="s">
        <v>22</v>
      </c>
      <c r="C15" s="2">
        <v>1</v>
      </c>
      <c r="D15" s="6">
        <v>10573</v>
      </c>
      <c r="E15" s="6">
        <f t="shared" si="0"/>
        <v>10573</v>
      </c>
    </row>
    <row r="16" spans="1:5" x14ac:dyDescent="0.3">
      <c r="A16" s="3">
        <v>14</v>
      </c>
      <c r="B16" s="1" t="s">
        <v>23</v>
      </c>
      <c r="C16" s="2">
        <v>1</v>
      </c>
      <c r="D16" s="6">
        <v>25977</v>
      </c>
      <c r="E16" s="6">
        <f t="shared" si="0"/>
        <v>25977</v>
      </c>
    </row>
    <row r="17" spans="1:5" x14ac:dyDescent="0.3">
      <c r="A17" s="3">
        <v>15</v>
      </c>
      <c r="B17" s="1" t="s">
        <v>21</v>
      </c>
      <c r="C17" s="2">
        <v>2</v>
      </c>
      <c r="D17" s="6">
        <v>11000</v>
      </c>
      <c r="E17" s="6">
        <f t="shared" si="0"/>
        <v>22000</v>
      </c>
    </row>
    <row r="18" spans="1:5" x14ac:dyDescent="0.3">
      <c r="A18" s="2">
        <v>16</v>
      </c>
      <c r="B18" s="1" t="s">
        <v>24</v>
      </c>
      <c r="C18" s="2">
        <v>3</v>
      </c>
      <c r="D18" s="6">
        <v>17585</v>
      </c>
      <c r="E18" s="6">
        <f t="shared" si="0"/>
        <v>52755</v>
      </c>
    </row>
    <row r="19" spans="1:5" x14ac:dyDescent="0.3">
      <c r="A19" s="7"/>
      <c r="B19" s="8" t="s">
        <v>1</v>
      </c>
      <c r="C19" s="8"/>
      <c r="D19" s="8"/>
      <c r="E19" s="9">
        <f>SUM(E3:E18)</f>
        <v>755371</v>
      </c>
    </row>
    <row r="20" spans="1:5" x14ac:dyDescent="0.3">
      <c r="A20" s="7"/>
      <c r="B20" s="10" t="s">
        <v>8</v>
      </c>
      <c r="C20" s="10"/>
      <c r="D20" s="10"/>
      <c r="E20" s="9">
        <f>E21-E19</f>
        <v>151074.19999999995</v>
      </c>
    </row>
    <row r="21" spans="1:5" x14ac:dyDescent="0.3">
      <c r="A21" s="7"/>
      <c r="B21" s="8" t="s">
        <v>2</v>
      </c>
      <c r="C21" s="8"/>
      <c r="D21" s="8"/>
      <c r="E21" s="9">
        <f>E19*1.2</f>
        <v>906445.2</v>
      </c>
    </row>
    <row r="22" spans="1:5" x14ac:dyDescent="0.3">
      <c r="A22" s="4"/>
      <c r="B22" s="5"/>
      <c r="C22" s="5"/>
      <c r="D22" s="5"/>
      <c r="E22" s="4"/>
    </row>
  </sheetData>
  <mergeCells count="5">
    <mergeCell ref="A19:A21"/>
    <mergeCell ref="B1:E1"/>
    <mergeCell ref="B21:D21"/>
    <mergeCell ref="B20:D20"/>
    <mergeCell ref="B19:D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2020-03-05T07:37:19Z</cp:lastPrinted>
  <dcterms:created xsi:type="dcterms:W3CDTF">2016-09-21T11:18:44Z</dcterms:created>
  <dcterms:modified xsi:type="dcterms:W3CDTF">2020-06-12T06:56:07Z</dcterms:modified>
</cp:coreProperties>
</file>