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школа\2020\об.зала\"/>
    </mc:Choice>
  </mc:AlternateContent>
  <xr:revisionPtr revIDLastSave="0" documentId="13_ncr:1_{7167BF6F-3020-4266-AA66-F1AE289994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6" i="1" l="1"/>
  <c r="F7" i="1"/>
  <c r="F8" i="1"/>
  <c r="F9" i="1"/>
  <c r="F10" i="1"/>
  <c r="F11" i="1"/>
  <c r="F12" i="1"/>
  <c r="F14" i="1"/>
  <c r="F15" i="1"/>
  <c r="F5" i="1"/>
  <c r="F16" i="1" l="1"/>
  <c r="F18" i="1" s="1"/>
  <c r="F17" i="1" s="1"/>
</calcChain>
</file>

<file path=xl/sharedStrings.xml><?xml version="1.0" encoding="utf-8"?>
<sst xmlns="http://schemas.openxmlformats.org/spreadsheetml/2006/main" count="44" uniqueCount="34">
  <si>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</si>
  <si>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</si>
  <si>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</si>
  <si>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</si>
  <si>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</si>
  <si>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</si>
  <si>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</si>
  <si>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</si>
  <si>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</si>
  <si>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</si>
  <si>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Обідня зала НВК 125</t>
  </si>
  <si>
    <t xml:space="preserve">Стіл столовий Віола 160х95 </t>
  </si>
  <si>
    <t>Скатертина столова</t>
  </si>
  <si>
    <t xml:space="preserve">
Стілець шкільний "Кадет"</t>
  </si>
  <si>
    <t>Барна стійка рецепція МАРТИНИ, ЛОФТ</t>
  </si>
  <si>
    <t>Кулер для воды ViO Х86-FC White</t>
  </si>
  <si>
    <t>Дозатор для рідкого мила</t>
  </si>
  <si>
    <t>Сушарка для рук VAMA SMART JET MINI 900 WHITEABS</t>
  </si>
  <si>
    <t xml:space="preserve">Комплект стендів "Шкільна їдальня" </t>
  </si>
  <si>
    <t>Стенд "Куточок споживача"</t>
  </si>
  <si>
    <t>Кондиционер сплит Idea ISR-18HR-SA7-N1</t>
  </si>
  <si>
    <t>шт</t>
  </si>
  <si>
    <t>https://www.mebelok.com/stol-obedennii-davin-s/</t>
  </si>
  <si>
    <t>https://epicentrk.ua/ua/shop/skatertina-stolova-tm-dariana-goroshok-137kh110-metalik-print-51974171.html</t>
  </si>
  <si>
    <t>https://mebel-ts.com.ua/mebel-dlya-uchebnih-zavedeniy/stulya/stul-kadet</t>
  </si>
  <si>
    <t>https://prom.ua/p818868295-barnaya-stojka-retseptsiya.html</t>
  </si>
  <si>
    <t>https://cooler-water.com.ua/shop/1350/desc/kuler-dlja-vody-vio-kh86-fc-white</t>
  </si>
  <si>
    <t>https://rozetka.com.ua/5868999/p5868999/</t>
  </si>
  <si>
    <t>https://bt.rozetka.com.ua/44152232/p44152232/</t>
  </si>
  <si>
    <t>https://kanivarchdesign.com.ua/p190853223-komplekt-stendov-shkolnaya.html</t>
  </si>
  <si>
    <t>https://stendprint.com.ua/catalog/na-4-karmanchika/kupit-ugolok-potrebitelja-kiev/?gclid=Cj0KCQjwjrvpBRC0ARIsAFrFuV8xP9kpJziQqaV1AgUCYIl3lA4eCF_qPsCZwoSTrlhToZKMXLmveMgaAsCPEALw_wcB</t>
  </si>
  <si>
    <t>https://comfy.ua/kondicioner-split-idea-isr-18hr-sa7-n1.html</t>
  </si>
  <si>
    <t>Візок сервіровочний</t>
  </si>
  <si>
    <t>https://olegiya.com.ua/neitralnoe-oborudovanie/telezhki/telezhka-servirovochnaya.html?gclid=CjwKCAjw67XpBRBqEiwA5RCocUHsinvSRAfWJcRn7RNMwV_-hXEOrWNDQYWDUkyUcLEf8ISvXH0pQRoCcqkQAvD_BwE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</si>
</sst>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6" fillId="0" borderId="1" xfId="0" applyFont="1" applyBorder="1"/>
    <xf numFmtId="0" fontId="7" fillId="0" borderId="0" xfId="1"/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picentrk.ua/ua/shop/skatertina-stolova-tm-dariana-goroshok-137kh110-metalik-print-51974171.html" TargetMode="External"/><Relationship Id="rId3" Type="http://schemas.openxmlformats.org/officeDocument/2006/relationships/hyperlink" Target="https://mebel-ts.com.ua/mebel-dlya-uchebnih-zavedeniy/stulya/stul-kadet" TargetMode="External"/><Relationship Id="rId7" Type="http://schemas.openxmlformats.org/officeDocument/2006/relationships/hyperlink" Target="https://stendprint.com.ua/catalog/na-4-karmanchika/kupit-ugolok-potrebitelja-kiev/?gclid=Cj0KCQjwjrvpBRC0ARIsAFrFuV8xP9kpJziQqaV1AgUCYIl3lA4eCF_qPsCZwoSTrlhToZKMXLmveMgaAsCPEALw_wcB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mebelok.com/stol-obedennii-davin-s/" TargetMode="External"/><Relationship Id="rId1" Type="http://schemas.openxmlformats.org/officeDocument/2006/relationships/hyperlink" Target="https://rozetka.com.ua/5868999/p5868999/" TargetMode="External"/><Relationship Id="rId6" Type="http://schemas.openxmlformats.org/officeDocument/2006/relationships/hyperlink" Target="https://kanivarchdesign.com.ua/p190853223-komplekt-stendov-shkolnaya.html" TargetMode="External"/><Relationship Id="rId11" Type="http://schemas.openxmlformats.org/officeDocument/2006/relationships/hyperlink" Target="https://olegiya.com.ua/neitralnoe-oborudovanie/telezhki/telezhka-servirovochnaya.html?gclid=CjwKCAjw67XpBRBqEiwA5RCocUHsinvSRAfWJcRn7RNMwV_-hXEOrWNDQYWDUkyUcLEf8ISvXH0pQRoCcqkQAvD_BwE" TargetMode="External"/><Relationship Id="rId5" Type="http://schemas.openxmlformats.org/officeDocument/2006/relationships/hyperlink" Target="https://bt.rozetka.com.ua/44152232/p44152232/" TargetMode="External"/><Relationship Id="rId10" Type="http://schemas.openxmlformats.org/officeDocument/2006/relationships/hyperlink" Target="https://cooler-water.com.ua/shop/1350/desc/kuler-dlja-vody-vio-kh86-fc-white" TargetMode="External"/><Relationship Id="rId4" Type="http://schemas.openxmlformats.org/officeDocument/2006/relationships/hyperlink" Target="https://prom.ua/p818868295-barnaya-stojka-retseptsiya.html" TargetMode="External"/><Relationship Id="rId9" Type="http://schemas.openxmlformats.org/officeDocument/2006/relationships/hyperlink" Target="https://comfy.ua/kondicioner-split-idea-isr-18hr-sa7-n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120" zoomScaleNormal="120" workbookViewId="0">
      <selection activeCell="H18" sqref="H18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7" ht="19.5" thickTop="1" x14ac:dyDescent="0.3">
      <c r="A1" s="12"/>
      <c r="B1" s="12"/>
      <c r="C1" s="12"/>
      <c r="D1" s="12"/>
      <c r="E1" s="12"/>
      <c r="F1" s="12"/>
    </row>
    <row r="2" spans="1:7" x14ac:dyDescent="0.3">
      <c r="A2" s="13" t="s">
        <v>9</v>
      </c>
      <c r="B2" s="14"/>
      <c r="C2" s="14"/>
      <c r="D2" s="14"/>
      <c r="E2" s="14"/>
      <c r="F2" s="15"/>
    </row>
    <row r="3" spans="1:7" ht="19.5" x14ac:dyDescent="0.3">
      <c r="A3" s="16" t="s">
        <v>10</v>
      </c>
      <c r="B3" s="17"/>
      <c r="C3" s="17"/>
      <c r="D3" s="17"/>
      <c r="E3" s="17"/>
      <c r="F3" s="18"/>
    </row>
    <row r="4" spans="1:7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  <c r="G4"/>
    </row>
    <row r="5" spans="1:7" x14ac:dyDescent="0.3">
      <c r="A5" s="4">
        <v>1</v>
      </c>
      <c r="B5" s="8" t="s">
        <v>11</v>
      </c>
      <c r="C5" s="10">
        <v>24</v>
      </c>
      <c r="D5" s="10" t="s">
        <v>21</v>
      </c>
      <c r="E5" s="10">
        <v>3925</v>
      </c>
      <c r="F5" s="4">
        <f>C5*E5</f>
        <v>94200</v>
      </c>
      <c r="G5" s="11" t="s">
        <v>22</v>
      </c>
    </row>
    <row r="6" spans="1:7" x14ac:dyDescent="0.3">
      <c r="A6" s="4">
        <v>2</v>
      </c>
      <c r="B6" s="9" t="s">
        <v>12</v>
      </c>
      <c r="C6" s="10">
        <v>24</v>
      </c>
      <c r="D6" s="10" t="s">
        <v>21</v>
      </c>
      <c r="E6" s="10">
        <v>160.9</v>
      </c>
      <c r="F6" s="4">
        <f t="shared" ref="F6:F15" si="0">C6*E6</f>
        <v>3861.6000000000004</v>
      </c>
      <c r="G6" s="11" t="s">
        <v>23</v>
      </c>
    </row>
    <row r="7" spans="1:7" ht="32.25" x14ac:dyDescent="0.3">
      <c r="A7" s="4">
        <v>3</v>
      </c>
      <c r="B7" s="9" t="s">
        <v>13</v>
      </c>
      <c r="C7" s="10">
        <v>60</v>
      </c>
      <c r="D7" s="10" t="s">
        <v>21</v>
      </c>
      <c r="E7" s="10">
        <v>364</v>
      </c>
      <c r="F7" s="4">
        <f t="shared" si="0"/>
        <v>21840</v>
      </c>
      <c r="G7" s="11" t="s">
        <v>24</v>
      </c>
    </row>
    <row r="8" spans="1:7" x14ac:dyDescent="0.3">
      <c r="A8" s="4">
        <v>4</v>
      </c>
      <c r="B8" s="8" t="s">
        <v>14</v>
      </c>
      <c r="C8" s="10">
        <v>2</v>
      </c>
      <c r="D8" s="10" t="s">
        <v>21</v>
      </c>
      <c r="E8" s="10">
        <v>5500</v>
      </c>
      <c r="F8" s="4">
        <f t="shared" si="0"/>
        <v>11000</v>
      </c>
      <c r="G8" s="11" t="s">
        <v>25</v>
      </c>
    </row>
    <row r="9" spans="1:7" x14ac:dyDescent="0.3">
      <c r="A9" s="4">
        <v>5</v>
      </c>
      <c r="B9" s="8" t="s">
        <v>15</v>
      </c>
      <c r="C9" s="10">
        <v>2</v>
      </c>
      <c r="D9" s="10" t="s">
        <v>21</v>
      </c>
      <c r="E9" s="10">
        <v>3160</v>
      </c>
      <c r="F9" s="4">
        <f t="shared" si="0"/>
        <v>6320</v>
      </c>
      <c r="G9" s="11" t="s">
        <v>26</v>
      </c>
    </row>
    <row r="10" spans="1:7" x14ac:dyDescent="0.3">
      <c r="A10" s="4">
        <v>6</v>
      </c>
      <c r="B10" s="8" t="s">
        <v>16</v>
      </c>
      <c r="C10" s="10">
        <v>2</v>
      </c>
      <c r="D10" s="10" t="s">
        <v>21</v>
      </c>
      <c r="E10" s="10">
        <v>370</v>
      </c>
      <c r="F10" s="4">
        <f t="shared" si="0"/>
        <v>740</v>
      </c>
      <c r="G10" s="11" t="s">
        <v>27</v>
      </c>
    </row>
    <row r="11" spans="1:7" x14ac:dyDescent="0.3">
      <c r="A11" s="4">
        <v>7</v>
      </c>
      <c r="B11" s="9" t="s">
        <v>17</v>
      </c>
      <c r="C11" s="10">
        <v>2</v>
      </c>
      <c r="D11" s="10" t="s">
        <v>21</v>
      </c>
      <c r="E11" s="10">
        <v>4044</v>
      </c>
      <c r="F11" s="4">
        <f t="shared" si="0"/>
        <v>8088</v>
      </c>
      <c r="G11" s="11" t="s">
        <v>28</v>
      </c>
    </row>
    <row r="12" spans="1:7" x14ac:dyDescent="0.3">
      <c r="A12" s="4">
        <v>8</v>
      </c>
      <c r="B12" s="8" t="s">
        <v>18</v>
      </c>
      <c r="C12" s="10">
        <v>1</v>
      </c>
      <c r="D12" s="10" t="s">
        <v>21</v>
      </c>
      <c r="E12" s="10">
        <v>2340</v>
      </c>
      <c r="F12" s="4">
        <f t="shared" si="0"/>
        <v>2340</v>
      </c>
      <c r="G12" s="11" t="s">
        <v>29</v>
      </c>
    </row>
    <row r="13" spans="1:7" x14ac:dyDescent="0.3">
      <c r="A13" s="4">
        <v>9</v>
      </c>
      <c r="B13" s="8" t="s">
        <v>32</v>
      </c>
      <c r="C13" s="10">
        <v>1</v>
      </c>
      <c r="D13" s="10" t="s">
        <v>21</v>
      </c>
      <c r="E13" s="10">
        <v>3831</v>
      </c>
      <c r="F13" s="4">
        <f t="shared" si="0"/>
        <v>3831</v>
      </c>
      <c r="G13" s="11" t="s">
        <v>33</v>
      </c>
    </row>
    <row r="14" spans="1:7" x14ac:dyDescent="0.3">
      <c r="A14" s="4">
        <v>10</v>
      </c>
      <c r="B14" s="8" t="s">
        <v>19</v>
      </c>
      <c r="C14" s="10">
        <v>1</v>
      </c>
      <c r="D14" s="10" t="s">
        <v>21</v>
      </c>
      <c r="E14" s="10">
        <v>399</v>
      </c>
      <c r="F14" s="4">
        <f t="shared" si="0"/>
        <v>399</v>
      </c>
      <c r="G14" s="11" t="s">
        <v>30</v>
      </c>
    </row>
    <row r="15" spans="1:7" x14ac:dyDescent="0.3">
      <c r="A15" s="4">
        <v>11</v>
      </c>
      <c r="B15" s="9" t="s">
        <v>20</v>
      </c>
      <c r="C15" s="10">
        <v>1</v>
      </c>
      <c r="D15" s="10" t="s">
        <v>21</v>
      </c>
      <c r="E15" s="10">
        <v>12989</v>
      </c>
      <c r="F15" s="4">
        <f t="shared" si="0"/>
        <v>12989</v>
      </c>
      <c r="G15" s="11" t="s">
        <v>31</v>
      </c>
    </row>
    <row r="16" spans="1:7" x14ac:dyDescent="0.3">
      <c r="A16" s="19" t="s">
        <v>8</v>
      </c>
      <c r="B16" s="20"/>
      <c r="C16" s="20"/>
      <c r="D16" s="20"/>
      <c r="E16" s="21"/>
      <c r="F16" s="5">
        <f>SUM(F5:F15)</f>
        <v>165608.6</v>
      </c>
    </row>
    <row r="17" spans="1:6" ht="19.5" customHeight="1" x14ac:dyDescent="0.3">
      <c r="A17" s="22" t="s">
        <v>6</v>
      </c>
      <c r="B17" s="23"/>
      <c r="C17" s="23"/>
      <c r="D17" s="23"/>
      <c r="E17" s="24"/>
      <c r="F17" s="5">
        <f>F18-F16</f>
        <v>33121.72</v>
      </c>
    </row>
    <row r="18" spans="1:6" x14ac:dyDescent="0.3">
      <c r="A18" s="19" t="s">
        <v>7</v>
      </c>
      <c r="B18" s="20"/>
      <c r="C18" s="20"/>
      <c r="D18" s="20"/>
      <c r="E18" s="21"/>
      <c r="F18" s="5">
        <f>F16*1.2</f>
        <v>198730.32</v>
      </c>
    </row>
    <row r="19" spans="1:6" x14ac:dyDescent="0.3">
      <c r="A19" s="6"/>
      <c r="B19" s="7"/>
      <c r="C19" s="7"/>
      <c r="D19" s="7"/>
      <c r="E19" s="7"/>
      <c r="F19" s="6"/>
    </row>
    <row r="20" spans="1:6" x14ac:dyDescent="0.3">
      <c r="A20" s="6"/>
      <c r="B20" s="7"/>
      <c r="C20" s="7"/>
      <c r="D20" s="7"/>
      <c r="E20" s="7"/>
      <c r="F20" s="6"/>
    </row>
  </sheetData>
  <mergeCells count="6">
    <mergeCell ref="A18:E18"/>
    <mergeCell ref="A1:F1"/>
    <mergeCell ref="A2:F2"/>
    <mergeCell ref="A3:F3"/>
    <mergeCell ref="A16:E16"/>
    <mergeCell ref="A17:E17"/>
  </mergeCells>
  <hyperlinks>
    <hyperlink ref="G10" r:id="rId1" xr:uid="{5BD3A04F-D505-466D-AE95-35DD57E54659}"/>
    <hyperlink ref="G5" r:id="rId2" xr:uid="{3E9F22E0-4E53-4BB4-B8B5-4D56F72F800B}"/>
    <hyperlink ref="G7" r:id="rId3" xr:uid="{94699A88-2FBF-4647-A7A0-00EB4DC58A34}"/>
    <hyperlink ref="G8" r:id="rId4" xr:uid="{FB31CA64-CBD8-43AF-B062-124FF268A795}"/>
    <hyperlink ref="G11" r:id="rId5" xr:uid="{8154C2AE-8554-4DA9-AEBE-A0C47724AC42}"/>
    <hyperlink ref="G12" r:id="rId6" xr:uid="{5718673B-4CFC-4351-B61D-CDE46754A777}"/>
    <hyperlink ref="G14" r:id="rId7" xr:uid="{413E457E-111C-4BFE-9D7E-ECA2CAC360D0}"/>
    <hyperlink ref="G6" r:id="rId8" xr:uid="{810F2FBE-B6E5-442A-9C81-CC125CB6787A}"/>
    <hyperlink ref="G15" r:id="rId9" xr:uid="{34B3B33A-8E81-40BC-8A69-5C00461F77B0}"/>
    <hyperlink ref="G9" r:id="rId10" xr:uid="{DC331A7A-BE7C-4CF0-A820-E9C7626468E5}"/>
    <hyperlink ref="G13" r:id="rId11" xr:uid="{7E4A107A-F7E2-4A54-8291-87C3F05289DF}"/>
  </hyperlinks>
  <pageMargins left="0.25" right="0.25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пользователь14</cp:lastModifiedBy>
  <cp:lastPrinted>2016-09-24T18:37:54Z</cp:lastPrinted>
  <dcterms:created xsi:type="dcterms:W3CDTF">2016-09-21T11:18:44Z</dcterms:created>
  <dcterms:modified xsi:type="dcterms:W3CDTF">2020-06-11T10:39:05Z</dcterms:modified>
</cp:coreProperties>
</file>