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C:\Users\3\Desktop\Визуализация\Визуализация\"/>
    </mc:Choice>
  </mc:AlternateContent>
  <xr:revisionPtr revIDLastSave="0" documentId="8_{2E02CC52-0331-46AC-B233-6B0A5BF0D421}" xr6:coauthVersionLast="36" xr6:coauthVersionMax="36" xr10:uidLastSave="{00000000-0000-0000-0000-000000000000}"/>
  <bookViews>
    <workbookView xWindow="0" yWindow="0" windowWidth="18348" windowHeight="7968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2" i="1"/>
  <c r="F28" i="1"/>
  <c r="F30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4" i="1"/>
  <c r="F33" i="1"/>
  <c r="F31" i="1"/>
  <c r="F29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0" i="1" l="1"/>
  <c r="F52" i="1" s="1"/>
  <c r="F51" i="1" s="1"/>
</calcChain>
</file>

<file path=xl/sharedStrings.xml><?xml version="1.0" encoding="utf-8"?>
<sst xmlns="http://schemas.openxmlformats.org/spreadsheetml/2006/main" count="97" uniqueCount="62">
  <si>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</si>
  <si>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</si>
  <si>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</si>
  <si>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</si>
  <si>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</si>
  <si>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</si>
  <si>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</si>
  <si>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</si>
  <si>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</si>
  <si>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</si>
  <si>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Вулиця нашої безпеки</t>
  </si>
  <si>
    <t>Монтаж металоконструкцiй огороджень</t>
  </si>
  <si>
    <t>Ворота металеві 4000х2000</t>
  </si>
  <si>
    <t>Олiфа комбiнована К-2</t>
  </si>
  <si>
    <t>Эмаль  по металу</t>
  </si>
  <si>
    <t>Установлення бортових каменiв
бетонних i залiзобетонних при
цементнобетонних покриттях</t>
  </si>
  <si>
    <t>Сумiшi бетоннi готовi важкi, клас бетону
В15 [М200], крупнiсть заповнювача
бiльше 40 мм</t>
  </si>
  <si>
    <t>Бордюр залізобетонний 100х30х15</t>
  </si>
  <si>
    <t>Копання ям</t>
  </si>
  <si>
    <t>Установлення одностоякових металевих
опор освітлення</t>
  </si>
  <si>
    <t xml:space="preserve">Светильник уличный </t>
  </si>
  <si>
    <t>Монтаж терминалу управління та
контролю вуличного освітлення</t>
  </si>
  <si>
    <t>Папiр шлiфувальний</t>
  </si>
  <si>
    <t xml:space="preserve">Шафа керування зовнішнім освітленням </t>
  </si>
  <si>
    <t>Свердлення отворiв в залiзобетонних
конструкцiях, дiаметр отвору 60 мм,
глибина свердлення 200 мм</t>
  </si>
  <si>
    <t>Лавочка "Модерн"</t>
  </si>
  <si>
    <t>Навантаження смiття вручну</t>
  </si>
  <si>
    <t>Перевезення сміття до 30 км</t>
  </si>
  <si>
    <t>м3</t>
  </si>
  <si>
    <t xml:space="preserve">Улаштування огорож з шлакоблоку
</t>
  </si>
  <si>
    <t>Розчин готовий опоряджувальний
цементний 1:3</t>
  </si>
  <si>
    <t>Пiсок природний, рядовий</t>
  </si>
  <si>
    <t>Шлакоблок 190 (М50-100)</t>
  </si>
  <si>
    <t xml:space="preserve">Сумiшi бетоннi готовi важкi, клас бетону
В15 [М200], крупнiсть заповнювача
бiльше 20 до 40 мм
</t>
  </si>
  <si>
    <t>шт</t>
  </si>
  <si>
    <t>1т</t>
  </si>
  <si>
    <t>Електроди, дiаметр 4 мм, марка Э42</t>
  </si>
  <si>
    <t>Болти будiвельнi з гайками та шайбами</t>
  </si>
  <si>
    <t>Пропан-бутан технiчний</t>
  </si>
  <si>
    <t>Робота + матеріали</t>
  </si>
  <si>
    <t xml:space="preserve">
Секція металевої огорожі</t>
  </si>
  <si>
    <t xml:space="preserve">Кисень технiчний газоподiбний
</t>
  </si>
  <si>
    <t>т</t>
  </si>
  <si>
    <t>Болти iз шестигранною головкою,
дiаметр рiзьби 6 мм</t>
  </si>
  <si>
    <t>Улаштування ворiт</t>
  </si>
  <si>
    <t xml:space="preserve">
Робота + матеріали</t>
  </si>
  <si>
    <t>Улаштування хвiрток</t>
  </si>
  <si>
    <t>Окраска масляными составами за 2 раза
металлических поверхностей</t>
  </si>
  <si>
    <t>Хвіртка металева 2000х2000</t>
  </si>
  <si>
    <t>Дрантя</t>
  </si>
  <si>
    <t xml:space="preserve">Розчин готовий кладковий важкий
цементний, марка М100
</t>
  </si>
  <si>
    <t>100м2</t>
  </si>
  <si>
    <t>м2</t>
  </si>
  <si>
    <t>кг</t>
  </si>
  <si>
    <t>100м</t>
  </si>
  <si>
    <t>м</t>
  </si>
  <si>
    <t>яма</t>
  </si>
  <si>
    <t>опора</t>
  </si>
  <si>
    <t>термінал</t>
  </si>
  <si>
    <t>100шт</t>
  </si>
  <si>
    <t xml:space="preserve">Болти будiвельнi з гайками та шайбами
</t>
  </si>
  <si>
    <t xml:space="preserve">
Пiсок природний, рядовий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</si>
</sst>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tabSelected="1" topLeftCell="A40" zoomScale="120" zoomScaleNormal="120" workbookViewId="0">
      <selection activeCell="E32" sqref="E32:F32"/>
    </sheetView>
  </sheetViews>
  <sheetFormatPr defaultColWidth="9.109375" defaultRowHeight="17.399999999999999" x14ac:dyDescent="0.3"/>
  <cols>
    <col min="1" max="1" width="5.88671875" style="1" customWidth="1"/>
    <col min="2" max="2" width="70" style="1" customWidth="1"/>
    <col min="3" max="3" width="14" style="1" customWidth="1"/>
    <col min="4" max="4" width="18" style="1" customWidth="1"/>
    <col min="5" max="5" width="17.109375" style="1" customWidth="1"/>
    <col min="6" max="6" width="15.21875" style="1" customWidth="1"/>
    <col min="7" max="16384" width="9.109375" style="1"/>
  </cols>
  <sheetData>
    <row r="1" spans="1:6" ht="18.600000000000001" thickTop="1" thickBot="1" x14ac:dyDescent="0.35">
      <c r="A1" s="14"/>
      <c r="B1" s="14"/>
      <c r="C1" s="14"/>
      <c r="D1" s="14"/>
      <c r="E1" s="14"/>
      <c r="F1" s="14"/>
    </row>
    <row r="2" spans="1:6" ht="18" thickTop="1" x14ac:dyDescent="0.3">
      <c r="A2" s="15"/>
      <c r="B2" s="15"/>
      <c r="C2" s="15"/>
      <c r="D2" s="15"/>
      <c r="E2" s="15"/>
      <c r="F2" s="15"/>
    </row>
    <row r="3" spans="1:6" x14ac:dyDescent="0.3">
      <c r="A3" s="16" t="s">
        <v>9</v>
      </c>
      <c r="B3" s="17"/>
      <c r="C3" s="17"/>
      <c r="D3" s="17"/>
      <c r="E3" s="17"/>
      <c r="F3" s="18"/>
    </row>
    <row r="4" spans="1:6" ht="18" x14ac:dyDescent="0.3">
      <c r="A4" s="21" t="s">
        <v>10</v>
      </c>
      <c r="B4" s="19"/>
      <c r="C4" s="19"/>
      <c r="D4" s="19"/>
      <c r="E4" s="19"/>
      <c r="F4" s="20"/>
    </row>
    <row r="5" spans="1:6" ht="34.799999999999997" x14ac:dyDescent="0.3">
      <c r="A5" s="2" t="s">
        <v>0</v>
      </c>
      <c r="B5" s="3" t="s">
        <v>4</v>
      </c>
      <c r="C5" s="3" t="s">
        <v>2</v>
      </c>
      <c r="D5" s="3" t="s">
        <v>5</v>
      </c>
      <c r="E5" s="3" t="s">
        <v>1</v>
      </c>
      <c r="F5" s="3" t="s">
        <v>3</v>
      </c>
    </row>
    <row r="6" spans="1:6" ht="34.799999999999997" x14ac:dyDescent="0.3">
      <c r="A6" s="4">
        <v>1</v>
      </c>
      <c r="B6" s="3" t="s">
        <v>29</v>
      </c>
      <c r="C6" s="4">
        <v>30</v>
      </c>
      <c r="D6" s="4" t="s">
        <v>28</v>
      </c>
      <c r="E6" s="4">
        <v>1577.652</v>
      </c>
      <c r="F6" s="4">
        <f>C6*E6</f>
        <v>47329.56</v>
      </c>
    </row>
    <row r="7" spans="1:6" ht="34.799999999999997" x14ac:dyDescent="0.3">
      <c r="A7" s="4">
        <v>2</v>
      </c>
      <c r="B7" s="3" t="s">
        <v>30</v>
      </c>
      <c r="C7" s="4">
        <v>1.08</v>
      </c>
      <c r="D7" s="4" t="s">
        <v>28</v>
      </c>
      <c r="E7" s="4">
        <v>2546.424</v>
      </c>
      <c r="F7" s="4">
        <f>C7*E7</f>
        <v>2750.1379200000001</v>
      </c>
    </row>
    <row r="8" spans="1:6" ht="34.799999999999997" x14ac:dyDescent="0.3">
      <c r="A8" s="4">
        <v>3</v>
      </c>
      <c r="B8" s="3" t="s">
        <v>61</v>
      </c>
      <c r="C8" s="4">
        <v>30</v>
      </c>
      <c r="D8" s="4" t="s">
        <v>28</v>
      </c>
      <c r="E8" s="4">
        <v>278.22000000000003</v>
      </c>
      <c r="F8" s="4">
        <f>C8*E8</f>
        <v>8346.6</v>
      </c>
    </row>
    <row r="9" spans="1:6" x14ac:dyDescent="0.3">
      <c r="A9" s="4">
        <v>4</v>
      </c>
      <c r="B9" s="3" t="s">
        <v>31</v>
      </c>
      <c r="C9" s="4">
        <v>2.7</v>
      </c>
      <c r="D9" s="4" t="s">
        <v>28</v>
      </c>
      <c r="E9" s="4">
        <v>1373.0519999999999</v>
      </c>
      <c r="F9" s="4">
        <f>C9*E9</f>
        <v>3707.2404000000001</v>
      </c>
    </row>
    <row r="10" spans="1:6" ht="69.599999999999994" x14ac:dyDescent="0.3">
      <c r="A10" s="4">
        <v>5</v>
      </c>
      <c r="B10" s="3" t="s">
        <v>33</v>
      </c>
      <c r="C10" s="4">
        <v>1</v>
      </c>
      <c r="D10" s="4" t="s">
        <v>28</v>
      </c>
      <c r="E10" s="4">
        <v>3447.6320000000001</v>
      </c>
      <c r="F10" s="4">
        <f>C10*E10</f>
        <v>3447.6320000000001</v>
      </c>
    </row>
    <row r="11" spans="1:6" x14ac:dyDescent="0.3">
      <c r="A11" s="4">
        <v>6</v>
      </c>
      <c r="B11" s="3" t="s">
        <v>32</v>
      </c>
      <c r="C11" s="4">
        <v>2200</v>
      </c>
      <c r="D11" s="4" t="s">
        <v>34</v>
      </c>
      <c r="E11" s="4">
        <v>151.38</v>
      </c>
      <c r="F11" s="4">
        <f>C11*E11</f>
        <v>333036</v>
      </c>
    </row>
    <row r="12" spans="1:6" x14ac:dyDescent="0.3">
      <c r="A12" s="4">
        <v>7</v>
      </c>
      <c r="B12" s="4" t="s">
        <v>11</v>
      </c>
      <c r="C12" s="4">
        <v>2.5</v>
      </c>
      <c r="D12" s="4" t="s">
        <v>35</v>
      </c>
      <c r="E12" s="4">
        <v>7034.1239999999998</v>
      </c>
      <c r="F12" s="4">
        <f>C12*E12</f>
        <v>17585.309999999998</v>
      </c>
    </row>
    <row r="13" spans="1:6" ht="24.6" customHeight="1" x14ac:dyDescent="0.3">
      <c r="A13" s="4">
        <v>8</v>
      </c>
      <c r="B13" s="3" t="s">
        <v>41</v>
      </c>
      <c r="C13" s="4">
        <v>1.2</v>
      </c>
      <c r="D13" s="4" t="s">
        <v>28</v>
      </c>
      <c r="E13" s="4">
        <v>8.1839999999999993</v>
      </c>
      <c r="F13" s="4">
        <f>C13*E13</f>
        <v>9.8207999999999984</v>
      </c>
    </row>
    <row r="14" spans="1:6" x14ac:dyDescent="0.3">
      <c r="A14" s="4">
        <v>9</v>
      </c>
      <c r="B14" s="3" t="s">
        <v>36</v>
      </c>
      <c r="C14" s="4">
        <v>7.5000000000000002E-4</v>
      </c>
      <c r="D14" s="4" t="s">
        <v>42</v>
      </c>
      <c r="E14" s="4">
        <v>50400</v>
      </c>
      <c r="F14" s="4">
        <f>C14*E14</f>
        <v>37.800000000000004</v>
      </c>
    </row>
    <row r="15" spans="1:6" x14ac:dyDescent="0.3">
      <c r="A15" s="4">
        <v>10</v>
      </c>
      <c r="B15" s="3" t="s">
        <v>37</v>
      </c>
      <c r="C15" s="4">
        <v>1.4999999999999999E-2</v>
      </c>
      <c r="D15" s="4" t="s">
        <v>42</v>
      </c>
      <c r="E15" s="4">
        <v>66418.12</v>
      </c>
      <c r="F15" s="4">
        <f>C15*E15</f>
        <v>996.27179999999987</v>
      </c>
    </row>
    <row r="16" spans="1:6" x14ac:dyDescent="0.3">
      <c r="A16" s="4">
        <v>11</v>
      </c>
      <c r="B16" s="3" t="s">
        <v>38</v>
      </c>
      <c r="C16" s="4">
        <v>0.1125</v>
      </c>
      <c r="D16" s="4" t="s">
        <v>28</v>
      </c>
      <c r="E16" s="4">
        <v>36.411999999999999</v>
      </c>
      <c r="F16" s="4">
        <f>C16*E16</f>
        <v>4.0963500000000002</v>
      </c>
    </row>
    <row r="17" spans="1:6" x14ac:dyDescent="0.3">
      <c r="A17" s="4">
        <v>12</v>
      </c>
      <c r="B17" s="3" t="s">
        <v>39</v>
      </c>
      <c r="C17" s="4">
        <v>2.5</v>
      </c>
      <c r="D17" s="4" t="s">
        <v>35</v>
      </c>
      <c r="E17" s="4">
        <v>7453.3680000000004</v>
      </c>
      <c r="F17" s="4">
        <f>C17*E17</f>
        <v>18633.420000000002</v>
      </c>
    </row>
    <row r="18" spans="1:6" ht="34.799999999999997" x14ac:dyDescent="0.3">
      <c r="A18" s="4">
        <v>13</v>
      </c>
      <c r="B18" s="3" t="s">
        <v>40</v>
      </c>
      <c r="C18" s="4">
        <v>60</v>
      </c>
      <c r="D18" s="4" t="s">
        <v>34</v>
      </c>
      <c r="E18" s="4">
        <v>1661.376</v>
      </c>
      <c r="F18" s="4">
        <f>C18*E18</f>
        <v>99682.559999999998</v>
      </c>
    </row>
    <row r="19" spans="1:6" x14ac:dyDescent="0.3">
      <c r="A19" s="4">
        <v>14</v>
      </c>
      <c r="B19" s="3" t="s">
        <v>44</v>
      </c>
      <c r="C19" s="4">
        <v>0.16</v>
      </c>
      <c r="D19" s="4" t="s">
        <v>51</v>
      </c>
      <c r="E19" s="4">
        <v>13724.49</v>
      </c>
      <c r="F19" s="4">
        <f>C19*E19</f>
        <v>2195.9184</v>
      </c>
    </row>
    <row r="20" spans="1:6" ht="34.799999999999997" x14ac:dyDescent="0.3">
      <c r="A20" s="4">
        <v>15</v>
      </c>
      <c r="B20" s="3" t="s">
        <v>43</v>
      </c>
      <c r="C20" s="4">
        <v>4.4479999999999997E-3</v>
      </c>
      <c r="D20" s="4" t="s">
        <v>42</v>
      </c>
      <c r="E20" s="4">
        <v>50087.856</v>
      </c>
      <c r="F20" s="4">
        <f>C20*E20</f>
        <v>222.79078348799999</v>
      </c>
    </row>
    <row r="21" spans="1:6" x14ac:dyDescent="0.3">
      <c r="A21" s="4">
        <v>16</v>
      </c>
      <c r="B21" s="3" t="s">
        <v>39</v>
      </c>
      <c r="C21" s="4">
        <v>0.16</v>
      </c>
      <c r="D21" s="4" t="s">
        <v>35</v>
      </c>
      <c r="E21" s="4">
        <v>17861.628000000001</v>
      </c>
      <c r="F21" s="4">
        <f>C21*E21</f>
        <v>2857.8604800000003</v>
      </c>
    </row>
    <row r="22" spans="1:6" x14ac:dyDescent="0.3">
      <c r="A22" s="4">
        <v>17</v>
      </c>
      <c r="B22" s="4" t="s">
        <v>12</v>
      </c>
      <c r="C22" s="4">
        <v>2</v>
      </c>
      <c r="D22" s="4" t="s">
        <v>34</v>
      </c>
      <c r="E22" s="4">
        <v>6676.0919999999996</v>
      </c>
      <c r="F22" s="4">
        <f>C22*E22</f>
        <v>13352.183999999999</v>
      </c>
    </row>
    <row r="23" spans="1:6" x14ac:dyDescent="0.3">
      <c r="A23" s="4">
        <v>18</v>
      </c>
      <c r="B23" s="3" t="s">
        <v>46</v>
      </c>
      <c r="C23" s="4">
        <v>0.08</v>
      </c>
      <c r="D23" s="4" t="s">
        <v>51</v>
      </c>
      <c r="E23" s="4">
        <v>26763.396000000001</v>
      </c>
      <c r="F23" s="4">
        <f>C23*E23</f>
        <v>2141.07168</v>
      </c>
    </row>
    <row r="24" spans="1:6" ht="34.799999999999997" x14ac:dyDescent="0.3">
      <c r="A24" s="4">
        <v>19</v>
      </c>
      <c r="B24" s="3" t="s">
        <v>43</v>
      </c>
      <c r="C24" s="4">
        <v>4.5199999999999997E-3</v>
      </c>
      <c r="D24" s="4" t="s">
        <v>42</v>
      </c>
      <c r="E24" s="4">
        <v>50087.856</v>
      </c>
      <c r="F24" s="4">
        <f>C24*E24</f>
        <v>226.39710911999998</v>
      </c>
    </row>
    <row r="25" spans="1:6" ht="34.799999999999997" x14ac:dyDescent="0.3">
      <c r="A25" s="4">
        <v>20</v>
      </c>
      <c r="B25" s="3" t="s">
        <v>45</v>
      </c>
      <c r="C25" s="4">
        <v>0.08</v>
      </c>
      <c r="D25" s="4" t="s">
        <v>51</v>
      </c>
      <c r="E25" s="4">
        <v>29593.356</v>
      </c>
      <c r="F25" s="4">
        <f>C25*E25</f>
        <v>2367.46848</v>
      </c>
    </row>
    <row r="26" spans="1:6" x14ac:dyDescent="0.3">
      <c r="A26" s="4">
        <v>21</v>
      </c>
      <c r="B26" s="3" t="s">
        <v>48</v>
      </c>
      <c r="C26" s="4">
        <v>2</v>
      </c>
      <c r="D26" s="4" t="s">
        <v>34</v>
      </c>
      <c r="E26" s="4">
        <v>3686.8919999999998</v>
      </c>
      <c r="F26" s="4">
        <f>C26*E26</f>
        <v>7373.7839999999997</v>
      </c>
    </row>
    <row r="27" spans="1:6" ht="34.799999999999997" x14ac:dyDescent="0.3">
      <c r="A27" s="4">
        <v>22</v>
      </c>
      <c r="B27" s="3" t="s">
        <v>47</v>
      </c>
      <c r="C27" s="4">
        <v>0.24</v>
      </c>
      <c r="D27" s="4" t="s">
        <v>52</v>
      </c>
      <c r="E27" s="4">
        <v>4127.7240000000002</v>
      </c>
      <c r="F27" s="4">
        <f>C27*E27</f>
        <v>990.65376000000003</v>
      </c>
    </row>
    <row r="28" spans="1:6" x14ac:dyDescent="0.3">
      <c r="A28" s="4">
        <v>23</v>
      </c>
      <c r="B28" s="4" t="s">
        <v>13</v>
      </c>
      <c r="C28" s="4">
        <v>2.3519999999999999E-3</v>
      </c>
      <c r="D28" s="4" t="s">
        <v>42</v>
      </c>
      <c r="E28" s="4">
        <v>45262.667999999998</v>
      </c>
      <c r="F28" s="4">
        <f>C28*E28</f>
        <v>106.45779513599999</v>
      </c>
    </row>
    <row r="29" spans="1:6" x14ac:dyDescent="0.3">
      <c r="A29" s="4">
        <v>24</v>
      </c>
      <c r="B29" s="3" t="s">
        <v>49</v>
      </c>
      <c r="C29" s="4">
        <v>2.4E-2</v>
      </c>
      <c r="D29" s="4" t="s">
        <v>53</v>
      </c>
      <c r="E29" s="4">
        <v>5.8920000000000003</v>
      </c>
      <c r="F29" s="4">
        <f>C29*E29</f>
        <v>0.14140800000000001</v>
      </c>
    </row>
    <row r="30" spans="1:6" x14ac:dyDescent="0.3">
      <c r="A30" s="4">
        <v>25</v>
      </c>
      <c r="B30" s="3" t="s">
        <v>39</v>
      </c>
      <c r="C30" s="4">
        <v>0.24</v>
      </c>
      <c r="D30" s="4" t="s">
        <v>51</v>
      </c>
      <c r="E30" s="4">
        <v>4571.8559999999998</v>
      </c>
      <c r="F30" s="4">
        <f>C30*E30</f>
        <v>1097.2454399999999</v>
      </c>
    </row>
    <row r="31" spans="1:6" x14ac:dyDescent="0.3">
      <c r="A31" s="4">
        <v>26</v>
      </c>
      <c r="B31" s="4" t="s">
        <v>14</v>
      </c>
      <c r="C31" s="4">
        <v>10</v>
      </c>
      <c r="D31" s="4" t="s">
        <v>53</v>
      </c>
      <c r="E31" s="4">
        <v>221.4</v>
      </c>
      <c r="F31" s="4">
        <f>C31*E31</f>
        <v>2214</v>
      </c>
    </row>
    <row r="32" spans="1:6" ht="52.2" x14ac:dyDescent="0.3">
      <c r="A32" s="4">
        <v>27</v>
      </c>
      <c r="B32" s="3" t="s">
        <v>15</v>
      </c>
      <c r="C32" s="4">
        <v>3.5</v>
      </c>
      <c r="D32" s="4" t="s">
        <v>54</v>
      </c>
      <c r="E32" s="22">
        <v>6450</v>
      </c>
      <c r="F32" s="22">
        <f>C32*E32</f>
        <v>22575</v>
      </c>
    </row>
    <row r="33" spans="1:6" ht="52.2" x14ac:dyDescent="0.3">
      <c r="A33" s="4">
        <v>28</v>
      </c>
      <c r="B33" s="3" t="s">
        <v>16</v>
      </c>
      <c r="C33" s="4">
        <v>13.65</v>
      </c>
      <c r="D33" s="4" t="s">
        <v>28</v>
      </c>
      <c r="E33" s="4">
        <v>2880.0239999999999</v>
      </c>
      <c r="F33" s="4">
        <f>C33*E33</f>
        <v>39312.327599999997</v>
      </c>
    </row>
    <row r="34" spans="1:6" ht="52.2" x14ac:dyDescent="0.3">
      <c r="A34" s="4">
        <v>29</v>
      </c>
      <c r="B34" s="3" t="s">
        <v>50</v>
      </c>
      <c r="C34" s="4">
        <v>0.21</v>
      </c>
      <c r="D34" s="4" t="s">
        <v>28</v>
      </c>
      <c r="E34" s="4">
        <v>2924.6280000000002</v>
      </c>
      <c r="F34" s="4">
        <f>C34*E34</f>
        <v>614.17187999999999</v>
      </c>
    </row>
    <row r="35" spans="1:6" x14ac:dyDescent="0.3">
      <c r="A35" s="4">
        <v>30</v>
      </c>
      <c r="B35" s="3" t="s">
        <v>39</v>
      </c>
      <c r="C35" s="4">
        <v>3.5</v>
      </c>
      <c r="D35" s="4" t="s">
        <v>51</v>
      </c>
      <c r="E35" s="4">
        <v>9470.3700000000008</v>
      </c>
      <c r="F35" s="4">
        <f>C35*E35</f>
        <v>33146.295000000006</v>
      </c>
    </row>
    <row r="36" spans="1:6" x14ac:dyDescent="0.3">
      <c r="A36" s="4">
        <v>31</v>
      </c>
      <c r="B36" s="4" t="s">
        <v>17</v>
      </c>
      <c r="C36" s="4">
        <v>350</v>
      </c>
      <c r="D36" s="4" t="s">
        <v>55</v>
      </c>
      <c r="E36" s="4">
        <v>249.54</v>
      </c>
      <c r="F36" s="4">
        <f>C36*E36</f>
        <v>87339</v>
      </c>
    </row>
    <row r="37" spans="1:6" x14ac:dyDescent="0.3">
      <c r="A37" s="4">
        <v>32</v>
      </c>
      <c r="B37" s="4" t="s">
        <v>18</v>
      </c>
      <c r="C37" s="4">
        <v>4</v>
      </c>
      <c r="D37" s="4" t="s">
        <v>56</v>
      </c>
      <c r="E37" s="4">
        <v>484.96800000000002</v>
      </c>
      <c r="F37" s="4">
        <f>C37*E37</f>
        <v>1939.8720000000001</v>
      </c>
    </row>
    <row r="38" spans="1:6" ht="34.799999999999997" x14ac:dyDescent="0.3">
      <c r="A38" s="4">
        <v>33</v>
      </c>
      <c r="B38" s="3" t="s">
        <v>19</v>
      </c>
      <c r="C38" s="4">
        <v>4</v>
      </c>
      <c r="D38" s="4" t="s">
        <v>57</v>
      </c>
      <c r="E38" s="4">
        <v>706.38</v>
      </c>
      <c r="F38" s="4">
        <f>C38*E38</f>
        <v>2825.52</v>
      </c>
    </row>
    <row r="39" spans="1:6" x14ac:dyDescent="0.3">
      <c r="A39" s="4">
        <v>34</v>
      </c>
      <c r="B39" s="4" t="s">
        <v>20</v>
      </c>
      <c r="C39" s="4">
        <v>4</v>
      </c>
      <c r="D39" s="4" t="s">
        <v>34</v>
      </c>
      <c r="E39" s="4">
        <v>3946.0920000000001</v>
      </c>
      <c r="F39" s="4">
        <f>C39*E39</f>
        <v>15784.368</v>
      </c>
    </row>
    <row r="40" spans="1:6" ht="34.799999999999997" x14ac:dyDescent="0.3">
      <c r="A40" s="4">
        <v>35</v>
      </c>
      <c r="B40" s="3" t="s">
        <v>21</v>
      </c>
      <c r="C40" s="4">
        <v>1</v>
      </c>
      <c r="D40" s="4" t="s">
        <v>58</v>
      </c>
      <c r="E40" s="22">
        <v>810.06</v>
      </c>
      <c r="F40" s="22">
        <f>C40*E40</f>
        <v>810.06</v>
      </c>
    </row>
    <row r="41" spans="1:6" x14ac:dyDescent="0.3">
      <c r="A41" s="4">
        <v>36</v>
      </c>
      <c r="B41" s="4" t="s">
        <v>22</v>
      </c>
      <c r="C41" s="4">
        <v>0.01</v>
      </c>
      <c r="D41" s="4" t="s">
        <v>52</v>
      </c>
      <c r="E41" s="4">
        <v>208.416</v>
      </c>
      <c r="F41" s="4">
        <f>C41*E41</f>
        <v>2.0841599999999998</v>
      </c>
    </row>
    <row r="42" spans="1:6" ht="34.799999999999997" x14ac:dyDescent="0.3">
      <c r="A42" s="4">
        <v>37</v>
      </c>
      <c r="B42" s="3" t="s">
        <v>60</v>
      </c>
      <c r="C42" s="4">
        <v>3.2400000000000001E-4</v>
      </c>
      <c r="D42" s="4" t="s">
        <v>42</v>
      </c>
      <c r="E42" s="4">
        <v>66426.12</v>
      </c>
      <c r="F42" s="4">
        <f>C42*E42</f>
        <v>21.52206288</v>
      </c>
    </row>
    <row r="43" spans="1:6" x14ac:dyDescent="0.3">
      <c r="A43" s="4">
        <v>38</v>
      </c>
      <c r="B43" s="3" t="s">
        <v>39</v>
      </c>
      <c r="C43" s="4">
        <v>1</v>
      </c>
      <c r="D43" s="4" t="s">
        <v>58</v>
      </c>
      <c r="E43" s="4">
        <v>278.47000000000003</v>
      </c>
      <c r="F43" s="4">
        <f>C43*E43</f>
        <v>278.47000000000003</v>
      </c>
    </row>
    <row r="44" spans="1:6" x14ac:dyDescent="0.3">
      <c r="A44" s="4">
        <v>39</v>
      </c>
      <c r="B44" s="4" t="s">
        <v>23</v>
      </c>
      <c r="C44" s="4">
        <v>1</v>
      </c>
      <c r="D44" s="4" t="s">
        <v>34</v>
      </c>
      <c r="E44" s="4">
        <v>24446.892</v>
      </c>
      <c r="F44" s="4">
        <f>C44*E44</f>
        <v>24446.892</v>
      </c>
    </row>
    <row r="45" spans="1:6" ht="52.2" x14ac:dyDescent="0.3">
      <c r="A45" s="4">
        <v>40</v>
      </c>
      <c r="B45" s="3" t="s">
        <v>24</v>
      </c>
      <c r="C45" s="4">
        <v>0.2</v>
      </c>
      <c r="D45" s="4" t="s">
        <v>59</v>
      </c>
      <c r="E45" s="4">
        <v>16363.752</v>
      </c>
      <c r="F45" s="4">
        <f>C45*E45</f>
        <v>3272.7504000000004</v>
      </c>
    </row>
    <row r="46" spans="1:6" x14ac:dyDescent="0.3">
      <c r="A46" s="4">
        <v>41</v>
      </c>
      <c r="B46" s="3" t="s">
        <v>25</v>
      </c>
      <c r="C46" s="4">
        <v>5</v>
      </c>
      <c r="D46" s="4" t="s">
        <v>34</v>
      </c>
      <c r="E46" s="4">
        <v>4046.8919999999998</v>
      </c>
      <c r="F46" s="4">
        <f>C46*E46</f>
        <v>20234.46</v>
      </c>
    </row>
    <row r="47" spans="1:6" x14ac:dyDescent="0.3">
      <c r="A47" s="4">
        <v>42</v>
      </c>
      <c r="B47" s="3" t="s">
        <v>26</v>
      </c>
      <c r="C47" s="4">
        <v>20</v>
      </c>
      <c r="D47" s="4" t="s">
        <v>35</v>
      </c>
      <c r="E47" s="4">
        <v>181.32</v>
      </c>
      <c r="F47" s="4">
        <f>C47*E47</f>
        <v>3626.3999999999996</v>
      </c>
    </row>
    <row r="48" spans="1:6" x14ac:dyDescent="0.3">
      <c r="A48" s="4">
        <v>43</v>
      </c>
      <c r="B48" s="3" t="s">
        <v>27</v>
      </c>
      <c r="C48" s="4">
        <v>20</v>
      </c>
      <c r="D48" s="4" t="s">
        <v>42</v>
      </c>
      <c r="E48" s="4">
        <v>257.35199999999998</v>
      </c>
      <c r="F48" s="4">
        <f>C48*E48</f>
        <v>5147.0399999999991</v>
      </c>
    </row>
    <row r="49" spans="1:6" x14ac:dyDescent="0.3">
      <c r="A49" s="4"/>
      <c r="B49" s="4"/>
      <c r="C49" s="4"/>
      <c r="D49" s="4"/>
      <c r="E49" s="4"/>
      <c r="F49" s="4"/>
    </row>
    <row r="50" spans="1:6" x14ac:dyDescent="0.3">
      <c r="A50" s="8" t="s">
        <v>8</v>
      </c>
      <c r="B50" s="9"/>
      <c r="C50" s="9"/>
      <c r="D50" s="9"/>
      <c r="E50" s="10"/>
      <c r="F50" s="5">
        <f>SUM(F6:F49)</f>
        <v>832088.65570862417</v>
      </c>
    </row>
    <row r="51" spans="1:6" ht="19.5" customHeight="1" x14ac:dyDescent="0.3">
      <c r="A51" s="11" t="s">
        <v>6</v>
      </c>
      <c r="B51" s="12"/>
      <c r="C51" s="12"/>
      <c r="D51" s="12"/>
      <c r="E51" s="13"/>
      <c r="F51" s="5">
        <f>F52-F50</f>
        <v>166417.73114172474</v>
      </c>
    </row>
    <row r="52" spans="1:6" x14ac:dyDescent="0.3">
      <c r="A52" s="8" t="s">
        <v>7</v>
      </c>
      <c r="B52" s="9"/>
      <c r="C52" s="9"/>
      <c r="D52" s="9"/>
      <c r="E52" s="10"/>
      <c r="F52" s="5">
        <f>F50*1.2</f>
        <v>998506.38685034891</v>
      </c>
    </row>
    <row r="53" spans="1:6" x14ac:dyDescent="0.3">
      <c r="A53" s="6"/>
      <c r="B53" s="7"/>
      <c r="C53" s="7"/>
      <c r="D53" s="7"/>
      <c r="E53" s="7"/>
      <c r="F53" s="6"/>
    </row>
    <row r="54" spans="1:6" x14ac:dyDescent="0.3">
      <c r="A54" s="6"/>
      <c r="B54" s="7"/>
      <c r="C54" s="7"/>
      <c r="D54" s="7"/>
      <c r="E54" s="7"/>
      <c r="F54" s="6"/>
    </row>
  </sheetData>
  <mergeCells count="7">
    <mergeCell ref="A3:F3"/>
    <mergeCell ref="A4:F4"/>
    <mergeCell ref="A50:E50"/>
    <mergeCell ref="A51:E51"/>
    <mergeCell ref="A52:E52"/>
    <mergeCell ref="A1:F1"/>
    <mergeCell ref="A2:F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3</cp:lastModifiedBy>
  <cp:lastPrinted>2016-09-24T18:37:54Z</cp:lastPrinted>
  <dcterms:created xsi:type="dcterms:W3CDTF">2016-09-21T11:18:44Z</dcterms:created>
  <dcterms:modified xsi:type="dcterms:W3CDTF">2020-06-07T15:29:18Z</dcterms:modified>
</cp:coreProperties>
</file>