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еся\Desktop\OLESYA\dom\dvor\БУ\2020\"/>
    </mc:Choice>
  </mc:AlternateContent>
  <bookViews>
    <workbookView xWindow="0" yWindow="0" windowWidth="24000" windowHeight="9600"/>
  </bookViews>
  <sheets>
    <sheet name="Лист1" sheetId="1" r:id="rId1"/>
  </sheets>
  <definedNames>
    <definedName name="_xlnm.Print_Area" localSheetId="0">Лист1!$A$1:$I$29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5" i="1"/>
  <c r="F6" i="1"/>
  <c r="F7" i="1"/>
  <c r="F8" i="1"/>
  <c r="F9" i="1"/>
  <c r="F10" i="1"/>
  <c r="F11" i="1"/>
  <c r="F12" i="1"/>
  <c r="F13" i="1"/>
  <c r="F15" i="1"/>
  <c r="F16" i="1"/>
  <c r="F17" i="1"/>
  <c r="C14" i="1"/>
  <c r="F14" i="1" s="1"/>
  <c r="C4" i="1"/>
  <c r="F4" i="1" s="1"/>
  <c r="F24" i="1" l="1"/>
  <c r="F26" i="1" s="1"/>
  <c r="F25" i="1" s="1"/>
</calcChain>
</file>

<file path=xl/sharedStrings.xml><?xml version="1.0" encoding="utf-8"?>
<sst xmlns="http://schemas.openxmlformats.org/spreadsheetml/2006/main" count="53" uniqueCount="40">
  <si>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</si>
  <si>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</si>
  <si>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</si>
  <si>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</si>
  <si>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</si>
  <si>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</si>
  <si>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</si>
  <si>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</si>
  <si>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</si>
  <si>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</si>
  <si>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ІСТОРИЧНІ БУДІВЛІ - ОКРАСА ДНІПРА</t>
  </si>
  <si>
    <t>м.пог.</t>
  </si>
  <si>
    <t>Алмазний круг</t>
  </si>
  <si>
    <t>шт.</t>
  </si>
  <si>
    <t>Пісок річковий</t>
  </si>
  <si>
    <t>тонн</t>
  </si>
  <si>
    <t>Відсів фр. 2-5</t>
  </si>
  <si>
    <t>Водовідлив бетонний</t>
  </si>
  <si>
    <t>Доставка плитки, бортових каменів (кран-маніпулятор)</t>
  </si>
  <si>
    <t>Доставка цемента, піска, водовідливу</t>
  </si>
  <si>
    <t>Цемент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</si>
  <si>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</si>
  <si>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</si>
  <si>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</si>
  <si>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</si>
  <si>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Утилізация сміття</t>
  </si>
  <si>
    <t>Улаштування підстильних та вирівнювальних шарів з відсіва</t>
  </si>
  <si>
    <t>Укладання ФЕМ</t>
  </si>
  <si>
    <t xml:space="preserve">Встановлення бортового камню   </t>
  </si>
  <si>
    <t>Всановлення люка</t>
  </si>
  <si>
    <t>шт</t>
  </si>
  <si>
    <t>Розвантаження ручне</t>
  </si>
  <si>
    <t>Алмазна різка</t>
  </si>
  <si>
    <r>
      <t>м</t>
    </r>
    <r>
      <rPr>
        <vertAlign val="superscript"/>
        <sz val="14"/>
        <rFont val="Times New Roman"/>
        <family val="1"/>
        <charset val="204"/>
      </rPr>
      <t>2</t>
    </r>
  </si>
  <si>
    <r>
      <t>м</t>
    </r>
    <r>
      <rPr>
        <vertAlign val="superscript"/>
        <sz val="14"/>
        <rFont val="Times New Roman"/>
        <family val="1"/>
        <charset val="204"/>
      </rPr>
      <t>3</t>
    </r>
  </si>
  <si>
    <t>*Проект передбачає укладення тротуарної плитки, що відповідає наступним вимогам:
- колір є близьким до узгодженого під час проведення тендеру ДСТУ Б.Д.1.1-1:2013 «Капітальний ремонт тротуарного покриття території, обмеженої просп. Дмитра Яворницького, вул. Січових стрільців, вул. Святослава Хороброго та вул. Андрія Фабра в м. Дніпрі»,
- витримує навантаження, характерне для зони паркупання легкових автомобілів.</t>
  </si>
  <si>
    <t>** Бюджет складено на підставі Комерційної пропозиції ФОП Тіцький А.В. від 01.06.2020</t>
  </si>
  <si>
    <t>Тротуарна плитка "цеглинка" 60 мм.сіра</t>
  </si>
  <si>
    <t>Бортовий камінь 1000х200х80 мм</t>
  </si>
  <si>
    <t>послуга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</si>
</sst>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5" fillId="0" borderId="5" xfId="1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left" wrapText="1"/>
    </xf>
    <xf numFmtId="0" fontId="5" fillId="0" borderId="5" xfId="1" applyFont="1" applyBorder="1"/>
    <xf numFmtId="0" fontId="5" fillId="0" borderId="5" xfId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="50" zoomScaleNormal="50" workbookViewId="0">
      <selection activeCell="L8" sqref="L8"/>
    </sheetView>
  </sheetViews>
  <sheetFormatPr defaultColWidth="9.140625" defaultRowHeight="18.75" x14ac:dyDescent="0.3"/>
  <cols>
    <col min="1" max="1" width="5.85546875" style="1" customWidth="1"/>
    <col min="2" max="2" width="75.140625" style="1" customWidth="1"/>
    <col min="3" max="3" width="14" style="1" customWidth="1"/>
    <col min="4" max="4" width="18" style="1" customWidth="1"/>
    <col min="5" max="5" width="17.140625" style="1" customWidth="1"/>
    <col min="6" max="6" width="13.5703125" style="1" bestFit="1" customWidth="1"/>
    <col min="7" max="16384" width="9.140625" style="1"/>
  </cols>
  <sheetData>
    <row r="1" spans="1:6" x14ac:dyDescent="0.3">
      <c r="A1" s="17" t="s">
        <v>9</v>
      </c>
      <c r="B1" s="18"/>
      <c r="C1" s="18"/>
      <c r="D1" s="18"/>
      <c r="E1" s="18"/>
      <c r="F1" s="19"/>
    </row>
    <row r="2" spans="1:6" ht="19.5" x14ac:dyDescent="0.3">
      <c r="A2" s="20" t="s">
        <v>10</v>
      </c>
      <c r="B2" s="21"/>
      <c r="C2" s="21"/>
      <c r="D2" s="21"/>
      <c r="E2" s="21"/>
      <c r="F2" s="22"/>
    </row>
    <row r="3" spans="1:6" ht="44.25" customHeight="1" x14ac:dyDescent="0.3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 ht="22.5" x14ac:dyDescent="0.3">
      <c r="A4" s="4">
        <v>1</v>
      </c>
      <c r="B4" s="8" t="s">
        <v>37</v>
      </c>
      <c r="C4" s="9">
        <f>132+20</f>
        <v>152</v>
      </c>
      <c r="D4" s="10" t="s">
        <v>33</v>
      </c>
      <c r="E4" s="9">
        <v>265</v>
      </c>
      <c r="F4" s="5">
        <f>ROUND((C4*E4),2)</f>
        <v>40280</v>
      </c>
    </row>
    <row r="5" spans="1:6" x14ac:dyDescent="0.3">
      <c r="A5" s="4">
        <v>2</v>
      </c>
      <c r="B5" s="8" t="s">
        <v>38</v>
      </c>
      <c r="C5" s="9">
        <v>43</v>
      </c>
      <c r="D5" s="10" t="s">
        <v>11</v>
      </c>
      <c r="E5" s="9">
        <v>100.7</v>
      </c>
      <c r="F5" s="5">
        <f t="shared" ref="F5:F23" si="0">ROUND((C5*E5),2)</f>
        <v>4330.1000000000004</v>
      </c>
    </row>
    <row r="6" spans="1:6" x14ac:dyDescent="0.3">
      <c r="A6" s="4">
        <v>3</v>
      </c>
      <c r="B6" s="8" t="s">
        <v>12</v>
      </c>
      <c r="C6" s="9">
        <v>1</v>
      </c>
      <c r="D6" s="10" t="s">
        <v>13</v>
      </c>
      <c r="E6" s="9">
        <v>670</v>
      </c>
      <c r="F6" s="5">
        <f t="shared" si="0"/>
        <v>670</v>
      </c>
    </row>
    <row r="7" spans="1:6" x14ac:dyDescent="0.3">
      <c r="A7" s="4">
        <v>4</v>
      </c>
      <c r="B7" s="8" t="s">
        <v>14</v>
      </c>
      <c r="C7" s="9">
        <v>1</v>
      </c>
      <c r="D7" s="10" t="s">
        <v>15</v>
      </c>
      <c r="E7" s="9">
        <v>800</v>
      </c>
      <c r="F7" s="5">
        <f t="shared" si="0"/>
        <v>800</v>
      </c>
    </row>
    <row r="8" spans="1:6" x14ac:dyDescent="0.3">
      <c r="A8" s="4">
        <v>5</v>
      </c>
      <c r="B8" s="8" t="s">
        <v>16</v>
      </c>
      <c r="C8" s="9">
        <v>30</v>
      </c>
      <c r="D8" s="10" t="s">
        <v>15</v>
      </c>
      <c r="E8" s="9">
        <v>328.6</v>
      </c>
      <c r="F8" s="5">
        <f t="shared" si="0"/>
        <v>9858</v>
      </c>
    </row>
    <row r="9" spans="1:6" x14ac:dyDescent="0.3">
      <c r="A9" s="4">
        <v>6</v>
      </c>
      <c r="B9" s="8" t="s">
        <v>17</v>
      </c>
      <c r="C9" s="9">
        <v>182</v>
      </c>
      <c r="D9" s="10" t="s">
        <v>13</v>
      </c>
      <c r="E9" s="9">
        <v>32</v>
      </c>
      <c r="F9" s="5">
        <f t="shared" si="0"/>
        <v>5824</v>
      </c>
    </row>
    <row r="10" spans="1:6" x14ac:dyDescent="0.3">
      <c r="A10" s="4">
        <v>7</v>
      </c>
      <c r="B10" s="11" t="s">
        <v>18</v>
      </c>
      <c r="C10" s="9">
        <v>2</v>
      </c>
      <c r="D10" s="10" t="s">
        <v>39</v>
      </c>
      <c r="E10" s="9">
        <v>2230</v>
      </c>
      <c r="F10" s="5">
        <f t="shared" si="0"/>
        <v>4460</v>
      </c>
    </row>
    <row r="11" spans="1:6" x14ac:dyDescent="0.3">
      <c r="A11" s="4">
        <v>8</v>
      </c>
      <c r="B11" s="8" t="s">
        <v>19</v>
      </c>
      <c r="C11" s="9">
        <v>3</v>
      </c>
      <c r="D11" s="10" t="s">
        <v>39</v>
      </c>
      <c r="E11" s="9">
        <v>550</v>
      </c>
      <c r="F11" s="5">
        <f t="shared" si="0"/>
        <v>1650</v>
      </c>
    </row>
    <row r="12" spans="1:6" x14ac:dyDescent="0.3">
      <c r="A12" s="4">
        <v>9</v>
      </c>
      <c r="B12" s="8" t="s">
        <v>20</v>
      </c>
      <c r="C12" s="9">
        <v>1.7</v>
      </c>
      <c r="D12" s="10" t="s">
        <v>15</v>
      </c>
      <c r="E12" s="9">
        <v>2970</v>
      </c>
      <c r="F12" s="5">
        <f t="shared" si="0"/>
        <v>5049</v>
      </c>
    </row>
    <row r="13" spans="1:6" ht="22.5" x14ac:dyDescent="0.3">
      <c r="A13" s="4">
        <v>10</v>
      </c>
      <c r="B13" s="8" t="s">
        <v>21</v>
      </c>
      <c r="C13" s="9">
        <v>150</v>
      </c>
      <c r="D13" s="10" t="s">
        <v>34</v>
      </c>
      <c r="E13" s="9">
        <v>96</v>
      </c>
      <c r="F13" s="5">
        <f t="shared" si="0"/>
        <v>14400</v>
      </c>
    </row>
    <row r="14" spans="1:6" x14ac:dyDescent="0.3">
      <c r="A14" s="4">
        <v>11</v>
      </c>
      <c r="B14" s="8" t="s">
        <v>22</v>
      </c>
      <c r="C14" s="9">
        <f>16.5</f>
        <v>16.5</v>
      </c>
      <c r="D14" s="10" t="s">
        <v>11</v>
      </c>
      <c r="E14" s="9">
        <v>105.8</v>
      </c>
      <c r="F14" s="5">
        <f t="shared" si="0"/>
        <v>1745.7</v>
      </c>
    </row>
    <row r="15" spans="1:6" x14ac:dyDescent="0.3">
      <c r="A15" s="4">
        <v>12</v>
      </c>
      <c r="B15" s="8" t="s">
        <v>23</v>
      </c>
      <c r="C15" s="9">
        <v>45</v>
      </c>
      <c r="D15" s="10" t="s">
        <v>15</v>
      </c>
      <c r="E15" s="9">
        <v>60.8</v>
      </c>
      <c r="F15" s="5">
        <f t="shared" si="0"/>
        <v>2736</v>
      </c>
    </row>
    <row r="16" spans="1:6" x14ac:dyDescent="0.3">
      <c r="A16" s="4">
        <v>13</v>
      </c>
      <c r="B16" s="8" t="s">
        <v>24</v>
      </c>
      <c r="C16" s="9">
        <v>45</v>
      </c>
      <c r="D16" s="10" t="s">
        <v>15</v>
      </c>
      <c r="E16" s="9">
        <v>208</v>
      </c>
      <c r="F16" s="5">
        <f t="shared" si="0"/>
        <v>9360</v>
      </c>
    </row>
    <row r="17" spans="1:9" x14ac:dyDescent="0.3">
      <c r="A17" s="4">
        <v>14</v>
      </c>
      <c r="B17" s="12" t="s">
        <v>25</v>
      </c>
      <c r="C17" s="9">
        <v>45</v>
      </c>
      <c r="D17" s="10" t="s">
        <v>15</v>
      </c>
      <c r="E17" s="9">
        <v>112</v>
      </c>
      <c r="F17" s="5">
        <f t="shared" si="0"/>
        <v>5040</v>
      </c>
    </row>
    <row r="18" spans="1:9" x14ac:dyDescent="0.3">
      <c r="A18" s="4">
        <v>15</v>
      </c>
      <c r="B18" s="13" t="s">
        <v>26</v>
      </c>
      <c r="C18" s="9">
        <v>30</v>
      </c>
      <c r="D18" s="10" t="s">
        <v>15</v>
      </c>
      <c r="E18" s="9">
        <v>300</v>
      </c>
      <c r="F18" s="5">
        <f>ROUND((C18*E18),2)</f>
        <v>9000</v>
      </c>
    </row>
    <row r="19" spans="1:9" ht="22.5" x14ac:dyDescent="0.3">
      <c r="A19" s="4">
        <v>16</v>
      </c>
      <c r="B19" s="8" t="s">
        <v>27</v>
      </c>
      <c r="C19" s="9">
        <v>150</v>
      </c>
      <c r="D19" s="10" t="s">
        <v>33</v>
      </c>
      <c r="E19" s="9">
        <v>150</v>
      </c>
      <c r="F19" s="5">
        <f t="shared" si="0"/>
        <v>22500</v>
      </c>
    </row>
    <row r="20" spans="1:9" x14ac:dyDescent="0.3">
      <c r="A20" s="4">
        <v>17</v>
      </c>
      <c r="B20" s="11" t="s">
        <v>28</v>
      </c>
      <c r="C20" s="14">
        <v>42</v>
      </c>
      <c r="D20" s="15" t="s">
        <v>11</v>
      </c>
      <c r="E20" s="14">
        <v>96</v>
      </c>
      <c r="F20" s="5">
        <f t="shared" si="0"/>
        <v>4032</v>
      </c>
    </row>
    <row r="21" spans="1:9" x14ac:dyDescent="0.3">
      <c r="A21" s="4">
        <v>18</v>
      </c>
      <c r="B21" s="11" t="s">
        <v>29</v>
      </c>
      <c r="C21" s="14">
        <v>1</v>
      </c>
      <c r="D21" s="15" t="s">
        <v>30</v>
      </c>
      <c r="E21" s="14">
        <v>600</v>
      </c>
      <c r="F21" s="5">
        <f t="shared" si="0"/>
        <v>600</v>
      </c>
    </row>
    <row r="22" spans="1:9" x14ac:dyDescent="0.3">
      <c r="A22" s="4">
        <v>19</v>
      </c>
      <c r="B22" s="11" t="s">
        <v>31</v>
      </c>
      <c r="C22" s="14">
        <v>4</v>
      </c>
      <c r="D22" s="15" t="s">
        <v>15</v>
      </c>
      <c r="E22" s="14">
        <v>300</v>
      </c>
      <c r="F22" s="5">
        <f t="shared" si="0"/>
        <v>1200</v>
      </c>
    </row>
    <row r="23" spans="1:9" x14ac:dyDescent="0.3">
      <c r="A23" s="4">
        <v>20</v>
      </c>
      <c r="B23" s="8" t="s">
        <v>32</v>
      </c>
      <c r="C23" s="9">
        <v>45</v>
      </c>
      <c r="D23" s="10" t="s">
        <v>11</v>
      </c>
      <c r="E23" s="9">
        <v>96</v>
      </c>
      <c r="F23" s="5">
        <f t="shared" si="0"/>
        <v>4320</v>
      </c>
    </row>
    <row r="24" spans="1:9" x14ac:dyDescent="0.3">
      <c r="A24" s="23" t="s">
        <v>8</v>
      </c>
      <c r="B24" s="24"/>
      <c r="C24" s="24"/>
      <c r="D24" s="24"/>
      <c r="E24" s="25"/>
      <c r="F24" s="5">
        <f>SUM(F4:F23)</f>
        <v>147854.79999999999</v>
      </c>
    </row>
    <row r="25" spans="1:9" ht="19.5" customHeight="1" x14ac:dyDescent="0.3">
      <c r="A25" s="26" t="s">
        <v>6</v>
      </c>
      <c r="B25" s="27"/>
      <c r="C25" s="27"/>
      <c r="D25" s="27"/>
      <c r="E25" s="28"/>
      <c r="F25" s="5">
        <f>F26-F24</f>
        <v>29570.959999999992</v>
      </c>
    </row>
    <row r="26" spans="1:9" x14ac:dyDescent="0.3">
      <c r="A26" s="23" t="s">
        <v>7</v>
      </c>
      <c r="B26" s="24"/>
      <c r="C26" s="24"/>
      <c r="D26" s="24"/>
      <c r="E26" s="25"/>
      <c r="F26" s="5">
        <f>F24*1.2</f>
        <v>177425.75999999998</v>
      </c>
    </row>
    <row r="27" spans="1:9" x14ac:dyDescent="0.3">
      <c r="A27" s="6"/>
      <c r="B27" s="7"/>
      <c r="C27" s="7"/>
      <c r="D27" s="7"/>
      <c r="E27" s="7"/>
      <c r="F27" s="6"/>
    </row>
    <row r="28" spans="1:9" ht="77.25" customHeight="1" x14ac:dyDescent="0.3">
      <c r="A28" s="16" t="s">
        <v>35</v>
      </c>
      <c r="B28" s="16"/>
      <c r="C28" s="16"/>
      <c r="D28" s="16"/>
      <c r="E28" s="16"/>
      <c r="F28" s="16"/>
      <c r="G28" s="16"/>
      <c r="H28" s="16"/>
      <c r="I28" s="16"/>
    </row>
    <row r="29" spans="1:9" x14ac:dyDescent="0.3">
      <c r="A29" s="1" t="s">
        <v>36</v>
      </c>
    </row>
  </sheetData>
  <mergeCells count="6">
    <mergeCell ref="A28:I28"/>
    <mergeCell ref="A1:F1"/>
    <mergeCell ref="A2:F2"/>
    <mergeCell ref="A24:E24"/>
    <mergeCell ref="A25:E25"/>
    <mergeCell ref="A26:E26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Олеся</cp:lastModifiedBy>
  <cp:lastPrinted>2020-06-04T10:05:13Z</cp:lastPrinted>
  <dcterms:created xsi:type="dcterms:W3CDTF">2016-09-21T11:18:44Z</dcterms:created>
  <dcterms:modified xsi:type="dcterms:W3CDTF">2020-06-04T10:27:39Z</dcterms:modified>
</cp:coreProperties>
</file>