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Проекты школа 2020\"/>
    </mc:Choice>
  </mc:AlternateContent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47" i="1"/>
  <c r="F43" i="1"/>
  <c r="F41" i="1"/>
  <c r="F48" i="1" s="1"/>
  <c r="F46" i="1" l="1"/>
  <c r="F45" i="1"/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9" i="1"/>
  <c r="F42" i="1"/>
  <c r="F44" i="1"/>
  <c r="F23" i="1"/>
</calcChain>
</file>

<file path=xl/sharedStrings.xml><?xml version="1.0" encoding="utf-8"?>
<sst xmlns="http://schemas.openxmlformats.org/spreadsheetml/2006/main" count="65" uniqueCount="40">
  <si>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</si>
  <si>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</si>
  <si>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</si>
  <si>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</si>
  <si>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</si>
  <si>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</si>
  <si>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</si>
  <si>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</si>
  <si>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</si>
  <si>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</si>
  <si>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</si>
  <si>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</si>
  <si>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Розрахунок бюджету проєкту</t>
  </si>
  <si>
    <t>Комплект лабораторний "Оптика і квантова фізика" (з цифровим датчиком) B-PRO</t>
  </si>
  <si>
    <t>шт</t>
  </si>
  <si>
    <t>Набір "Астрономія"</t>
  </si>
  <si>
    <t>Перетворення енергії (колесо Максвелла)</t>
  </si>
  <si>
    <t>Набір для демонстрації стоячих хвиль</t>
  </si>
  <si>
    <t>Набір "Прості механізми"</t>
  </si>
  <si>
    <t>Комплект обладнання "Механіка"</t>
  </si>
  <si>
    <t>Прилад для демонстрації перетворення світлової енергії</t>
  </si>
  <si>
    <t>Набір для демонстрації спектрів магнітного поля струму</t>
  </si>
  <si>
    <t>Прилад для демонстрування правила Ленца</t>
  </si>
  <si>
    <t>Електрофорна машина</t>
  </si>
  <si>
    <t>Електрометри з приладдям</t>
  </si>
  <si>
    <t>Модель електродвигуна розбірна лабораторна</t>
  </si>
  <si>
    <t>Набір з електролізу</t>
  </si>
  <si>
    <t>Цифровий вимірювальний прилад (мультиметр)</t>
  </si>
  <si>
    <t>Комплект лабораторний «Електрика і магнетизм» Amperia</t>
  </si>
  <si>
    <t>Теплоприймач</t>
  </si>
  <si>
    <t>Сполучені посудини</t>
  </si>
  <si>
    <t>Набір для вивчення газових законів</t>
  </si>
  <si>
    <t>Прилад для визначення теплового розширення різних металів</t>
  </si>
  <si>
    <t>Термометр рідинний ( 0...+100°С)</t>
  </si>
  <si>
    <t>Годинник пісочний (набір)</t>
  </si>
  <si>
    <t>Циліндр вимірювальний з носиком ПП (набір)</t>
  </si>
  <si>
    <t>Комплект лабораторний "Молекулярна фізика і термодинаміка" (з цифровим датчиком) B-PRO</t>
  </si>
  <si>
    <t>Фізика в 135-ій -це легко та цікаво</t>
  </si>
  <si>
    <t>Інтерактивний мультимедійний комплекс "Стандарт"</t>
  </si>
  <si>
    <t>Світильник LED EV Panel 42W 4200К 3500Lm универ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</si>
</sst>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Protection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-pro.com.ua/katalog/fizika/elektrika-ta-magnetizm/elektrikatamagnetizmdemonstratsiyneobladnannya/priladdlyademonstruvannyapravilalentsa" TargetMode="External"/><Relationship Id="rId13" Type="http://schemas.openxmlformats.org/officeDocument/2006/relationships/hyperlink" Target="https://b-pro.com.ua/katalog/fizika/elektrika-ta-magnetizm/elektrikatamagnetizmlaboratorneobladnannya/tsifroviyvimiryuvalniypriladmultimetr" TargetMode="External"/><Relationship Id="rId18" Type="http://schemas.openxmlformats.org/officeDocument/2006/relationships/hyperlink" Target="https://b-pro.com.ua/katalog/fizika/molekulyarna-fizika-ta-termodinamika/molekulyarnafizikatatermodinamikademonstratsiyneobladnannya/priladdlyaviznachennyateplovogorozshirennyariznihmetaliv" TargetMode="External"/><Relationship Id="rId3" Type="http://schemas.openxmlformats.org/officeDocument/2006/relationships/hyperlink" Target="https://b-pro.com.ua/katalog/fizika/mehanika/mehanikademonstratsiyneobladnannya/nabir-dlya-demonstracii-stoyachih-hvil" TargetMode="External"/><Relationship Id="rId21" Type="http://schemas.openxmlformats.org/officeDocument/2006/relationships/hyperlink" Target="https://b-pro.com.ua/katalog/fizika/molekulyarna-fizika-ta-termodinamika/molekulyarnafizikatatermodinamikalaboratorneobladnannya/tsilindrvimiryuvalniyznosikomppnabir" TargetMode="External"/><Relationship Id="rId7" Type="http://schemas.openxmlformats.org/officeDocument/2006/relationships/hyperlink" Target="https://b-pro.com.ua/katalog/fizika/elektrika-ta-magnetizm/elektrikatamagnetizmdemonstratsiyneobladnannya/nabirdlyademonstratsiyispektrivmagnitnogopolyastrumu" TargetMode="External"/><Relationship Id="rId12" Type="http://schemas.openxmlformats.org/officeDocument/2006/relationships/hyperlink" Target="https://b-pro.com.ua/katalog/fizika/elektrika-ta-magnetizm/elektrikatamagnetizmlaboratorneobladnannya/nabirzelektrolizu" TargetMode="External"/><Relationship Id="rId17" Type="http://schemas.openxmlformats.org/officeDocument/2006/relationships/hyperlink" Target="https://b-pro.com.ua/katalog/fizika/molekulyarna-fizika-ta-termodinamika/molekulyarnafizikatatermodinamikademonstratsiyneobladnannya/nabirdlyavivchennyagazovihzakoniv" TargetMode="External"/><Relationship Id="rId2" Type="http://schemas.openxmlformats.org/officeDocument/2006/relationships/hyperlink" Target="https://b-pro.com.ua/katalog/fizika/mehanika/mehanikademonstratsiyneobladnannya/peretvorennyaenergiyikolesomaksvella" TargetMode="External"/><Relationship Id="rId16" Type="http://schemas.openxmlformats.org/officeDocument/2006/relationships/hyperlink" Target="https://b-pro.com.ua/katalog/fizika/molekulyarna-fizika-ta-termodinamika/molekulyarnafizikatatermodinamikademonstratsiyneobladnannya/spolucheniposudini" TargetMode="External"/><Relationship Id="rId20" Type="http://schemas.openxmlformats.org/officeDocument/2006/relationships/hyperlink" Target="https://b-pro.com.ua/katalog/fizika/molekulyarna-fizika-ta-termodinamika/molekulyarnafizikatatermodinamikalaboratorneobladnannya/godinnikpisochniynabir" TargetMode="External"/><Relationship Id="rId1" Type="http://schemas.openxmlformats.org/officeDocument/2006/relationships/hyperlink" Target="https://b-pro.com.ua/katalog/kabinetipidklyuch/kabinetfiziki/gotovij-nabir-1" TargetMode="External"/><Relationship Id="rId6" Type="http://schemas.openxmlformats.org/officeDocument/2006/relationships/hyperlink" Target="https://b-pro.com.ua/katalog/fizika/elektrika-ta-magnetizm/elektrikatamagnetizmdemonstratsiyneobladnannya/priladdlyademonstratsiyiperetvorennyasvitlovoyienergiyi" TargetMode="External"/><Relationship Id="rId11" Type="http://schemas.openxmlformats.org/officeDocument/2006/relationships/hyperlink" Target="https://b-pro.com.ua/katalog/fizika/elektrika-ta-magnetizm/elektrikatamagnetizmlaboratorneobladnannya/modelelektrodvigunarozbirnalaboratorna" TargetMode="External"/><Relationship Id="rId5" Type="http://schemas.openxmlformats.org/officeDocument/2006/relationships/hyperlink" Target="https://b-pro.com.ua/katalog/fizika/mehanika/mehanikalaboratorneobladnannya/komplekt-obladnannya-mehanika" TargetMode="External"/><Relationship Id="rId15" Type="http://schemas.openxmlformats.org/officeDocument/2006/relationships/hyperlink" Target="https://b-pro.com.ua/katalog/fizika/molekulyarna-fizika-ta-termodinamika/molekulyarnafizikatatermodinamikademonstratsiyneobladnannya/teplopriymach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b-pro.com.ua/katalog/fizika/elektrika-ta-magnetizm/elektrikatamagnetizmdemonstratsiyneobladnannya/elektrometrizpriladdyam" TargetMode="External"/><Relationship Id="rId19" Type="http://schemas.openxmlformats.org/officeDocument/2006/relationships/hyperlink" Target="https://b-pro.com.ua/katalog/fizika/molekulyarna-fizika-ta-termodinamika/molekulyarnafizikatatermodinamikalaboratorneobladnannya/termometrridinniy0100s" TargetMode="External"/><Relationship Id="rId4" Type="http://schemas.openxmlformats.org/officeDocument/2006/relationships/hyperlink" Target="https://b-pro.com.ua/katalog/fizika/mehanika/mehanikalaboratorneobladnannya/nabirprostimehanizmi" TargetMode="External"/><Relationship Id="rId9" Type="http://schemas.openxmlformats.org/officeDocument/2006/relationships/hyperlink" Target="https://b-pro.com.ua/katalog/fizika/elektrika-ta-magnetizm/elektrikatamagnetizmdemonstratsiyneobladnannya/elektrofornamashina" TargetMode="External"/><Relationship Id="rId14" Type="http://schemas.openxmlformats.org/officeDocument/2006/relationships/hyperlink" Target="https://b-pro.com.ua/katalog/fizika/elektrika-ta-magnetizm/elektrikatamagnetizmlaboratorneobladnannya/komplektlaboratorniyelektrikaimagnetizm" TargetMode="External"/><Relationship Id="rId22" Type="http://schemas.openxmlformats.org/officeDocument/2006/relationships/hyperlink" Target="https://b-pro.com.ua/katalog/fizika/molekulyarna-fizika-ta-termodinamika/molekulyarnafizikatatermodinamikalaboratorneobladnannya/komplektlaboratorniymolekulyarnafizikaitermodinam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34" zoomScale="120" zoomScaleNormal="120" workbookViewId="0">
      <selection activeCell="H47" sqref="H47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" customHeight="1" x14ac:dyDescent="0.3">
      <c r="A1" s="13" t="s">
        <v>5</v>
      </c>
      <c r="B1" s="18" t="s">
        <v>10</v>
      </c>
      <c r="C1" s="18"/>
      <c r="D1" s="18"/>
      <c r="E1" s="18"/>
      <c r="F1" s="15" t="s">
        <v>5</v>
      </c>
    </row>
    <row r="2" spans="1:6" x14ac:dyDescent="0.3">
      <c r="A2" s="14"/>
      <c r="B2" s="19"/>
      <c r="C2" s="19"/>
      <c r="D2" s="19"/>
      <c r="E2" s="19"/>
      <c r="F2" s="16"/>
    </row>
    <row r="3" spans="1:6" x14ac:dyDescent="0.3">
      <c r="A3" s="14"/>
      <c r="B3" s="19"/>
      <c r="C3" s="19"/>
      <c r="D3" s="19"/>
      <c r="E3" s="19"/>
      <c r="F3" s="16"/>
    </row>
    <row r="4" spans="1:6" x14ac:dyDescent="0.3">
      <c r="A4" s="14"/>
      <c r="B4" s="19"/>
      <c r="C4" s="19"/>
      <c r="D4" s="19"/>
      <c r="E4" s="19"/>
      <c r="F4" s="16"/>
    </row>
    <row r="5" spans="1:6" x14ac:dyDescent="0.3">
      <c r="A5" s="14"/>
      <c r="B5" s="19"/>
      <c r="C5" s="19"/>
      <c r="D5" s="19"/>
      <c r="E5" s="19"/>
      <c r="F5" s="16"/>
    </row>
    <row r="6" spans="1:6" ht="19.5" thickBot="1" x14ac:dyDescent="0.35">
      <c r="A6" s="14"/>
      <c r="B6" s="20"/>
      <c r="C6" s="20"/>
      <c r="D6" s="20"/>
      <c r="E6" s="20"/>
      <c r="F6" s="17"/>
    </row>
    <row r="7" spans="1:6" ht="20.25" thickTop="1" thickBot="1" x14ac:dyDescent="0.35">
      <c r="A7" s="42"/>
      <c r="B7" s="42"/>
      <c r="C7" s="42"/>
      <c r="D7" s="42"/>
      <c r="E7" s="42"/>
      <c r="F7" s="42"/>
    </row>
    <row r="8" spans="1:6" ht="18.75" customHeight="1" thickTop="1" x14ac:dyDescent="0.3">
      <c r="A8" s="33" t="s">
        <v>11</v>
      </c>
      <c r="B8" s="34"/>
      <c r="C8" s="34"/>
      <c r="D8" s="34"/>
      <c r="E8" s="34"/>
      <c r="F8" s="35"/>
    </row>
    <row r="9" spans="1:6" x14ac:dyDescent="0.3">
      <c r="A9" s="36"/>
      <c r="B9" s="37"/>
      <c r="C9" s="37"/>
      <c r="D9" s="37"/>
      <c r="E9" s="37"/>
      <c r="F9" s="38"/>
    </row>
    <row r="10" spans="1:6" x14ac:dyDescent="0.3">
      <c r="A10" s="36"/>
      <c r="B10" s="37"/>
      <c r="C10" s="37"/>
      <c r="D10" s="37"/>
      <c r="E10" s="37"/>
      <c r="F10" s="38"/>
    </row>
    <row r="11" spans="1:6" x14ac:dyDescent="0.3">
      <c r="A11" s="36"/>
      <c r="B11" s="37"/>
      <c r="C11" s="37"/>
      <c r="D11" s="37"/>
      <c r="E11" s="37"/>
      <c r="F11" s="38"/>
    </row>
    <row r="12" spans="1:6" x14ac:dyDescent="0.3">
      <c r="A12" s="36"/>
      <c r="B12" s="37"/>
      <c r="C12" s="37"/>
      <c r="D12" s="37"/>
      <c r="E12" s="37"/>
      <c r="F12" s="38"/>
    </row>
    <row r="13" spans="1:6" x14ac:dyDescent="0.3">
      <c r="A13" s="36"/>
      <c r="B13" s="37"/>
      <c r="C13" s="37"/>
      <c r="D13" s="37"/>
      <c r="E13" s="37"/>
      <c r="F13" s="38"/>
    </row>
    <row r="14" spans="1:6" x14ac:dyDescent="0.3">
      <c r="A14" s="36"/>
      <c r="B14" s="37"/>
      <c r="C14" s="37"/>
      <c r="D14" s="37"/>
      <c r="E14" s="37"/>
      <c r="F14" s="38"/>
    </row>
    <row r="15" spans="1:6" x14ac:dyDescent="0.3">
      <c r="A15" s="36"/>
      <c r="B15" s="37"/>
      <c r="C15" s="37"/>
      <c r="D15" s="37"/>
      <c r="E15" s="37"/>
      <c r="F15" s="38"/>
    </row>
    <row r="16" spans="1:6" x14ac:dyDescent="0.3">
      <c r="A16" s="36"/>
      <c r="B16" s="37"/>
      <c r="C16" s="37"/>
      <c r="D16" s="37"/>
      <c r="E16" s="37"/>
      <c r="F16" s="38"/>
    </row>
    <row r="17" spans="1:6" x14ac:dyDescent="0.3">
      <c r="A17" s="36"/>
      <c r="B17" s="37"/>
      <c r="C17" s="37"/>
      <c r="D17" s="37"/>
      <c r="E17" s="37"/>
      <c r="F17" s="38"/>
    </row>
    <row r="18" spans="1:6" ht="19.5" thickBot="1" x14ac:dyDescent="0.35">
      <c r="A18" s="39"/>
      <c r="B18" s="40"/>
      <c r="C18" s="40"/>
      <c r="D18" s="40"/>
      <c r="E18" s="40"/>
      <c r="F18" s="41"/>
    </row>
    <row r="19" spans="1:6" ht="19.5" thickTop="1" x14ac:dyDescent="0.3">
      <c r="A19" s="43"/>
      <c r="B19" s="43"/>
      <c r="C19" s="43"/>
      <c r="D19" s="43"/>
      <c r="E19" s="43"/>
      <c r="F19" s="43"/>
    </row>
    <row r="20" spans="1:6" x14ac:dyDescent="0.3">
      <c r="A20" s="21" t="s">
        <v>12</v>
      </c>
      <c r="B20" s="22"/>
      <c r="C20" s="22"/>
      <c r="D20" s="22"/>
      <c r="E20" s="22"/>
      <c r="F20" s="23"/>
    </row>
    <row r="21" spans="1:6" x14ac:dyDescent="0.3">
      <c r="A21" s="24" t="s">
        <v>37</v>
      </c>
      <c r="B21" s="25"/>
      <c r="C21" s="25"/>
      <c r="D21" s="25"/>
      <c r="E21" s="25"/>
      <c r="F21" s="26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x14ac:dyDescent="0.3">
      <c r="A23" s="8">
        <v>1</v>
      </c>
      <c r="B23" s="10" t="s">
        <v>15</v>
      </c>
      <c r="C23" s="11">
        <v>1</v>
      </c>
      <c r="D23" s="8" t="s">
        <v>14</v>
      </c>
      <c r="E23" s="12">
        <v>6690</v>
      </c>
      <c r="F23" s="9">
        <f>E23*C23</f>
        <v>6690</v>
      </c>
    </row>
    <row r="24" spans="1:6" x14ac:dyDescent="0.3">
      <c r="A24" s="8">
        <v>2</v>
      </c>
      <c r="B24" s="10" t="s">
        <v>16</v>
      </c>
      <c r="C24" s="11">
        <v>1</v>
      </c>
      <c r="D24" s="8" t="s">
        <v>14</v>
      </c>
      <c r="E24" s="12">
        <v>1760</v>
      </c>
      <c r="F24" s="9">
        <f t="shared" ref="F24:F44" si="0">E24*C24</f>
        <v>1760</v>
      </c>
    </row>
    <row r="25" spans="1:6" x14ac:dyDescent="0.3">
      <c r="A25" s="8">
        <v>3</v>
      </c>
      <c r="B25" s="10" t="s">
        <v>17</v>
      </c>
      <c r="C25" s="11">
        <v>1</v>
      </c>
      <c r="D25" s="8" t="s">
        <v>14</v>
      </c>
      <c r="E25" s="12">
        <v>1894</v>
      </c>
      <c r="F25" s="9">
        <f t="shared" si="0"/>
        <v>1894</v>
      </c>
    </row>
    <row r="26" spans="1:6" x14ac:dyDescent="0.3">
      <c r="A26" s="8">
        <v>4</v>
      </c>
      <c r="B26" s="10" t="s">
        <v>18</v>
      </c>
      <c r="C26" s="11">
        <v>1</v>
      </c>
      <c r="D26" s="8" t="s">
        <v>14</v>
      </c>
      <c r="E26" s="12">
        <v>850</v>
      </c>
      <c r="F26" s="9">
        <f t="shared" si="0"/>
        <v>850</v>
      </c>
    </row>
    <row r="27" spans="1:6" x14ac:dyDescent="0.3">
      <c r="A27" s="8">
        <v>5</v>
      </c>
      <c r="B27" s="10" t="s">
        <v>19</v>
      </c>
      <c r="C27" s="11">
        <v>1</v>
      </c>
      <c r="D27" s="8" t="s">
        <v>14</v>
      </c>
      <c r="E27" s="12">
        <v>10850</v>
      </c>
      <c r="F27" s="9">
        <f t="shared" si="0"/>
        <v>10850</v>
      </c>
    </row>
    <row r="28" spans="1:6" x14ac:dyDescent="0.3">
      <c r="A28" s="8">
        <v>6</v>
      </c>
      <c r="B28" s="10" t="s">
        <v>20</v>
      </c>
      <c r="C28" s="11">
        <v>1</v>
      </c>
      <c r="D28" s="8" t="s">
        <v>14</v>
      </c>
      <c r="E28" s="12">
        <v>1310</v>
      </c>
      <c r="F28" s="9">
        <f t="shared" si="0"/>
        <v>1310</v>
      </c>
    </row>
    <row r="29" spans="1:6" x14ac:dyDescent="0.3">
      <c r="A29" s="8">
        <v>7</v>
      </c>
      <c r="B29" s="10" t="s">
        <v>21</v>
      </c>
      <c r="C29" s="11">
        <v>1</v>
      </c>
      <c r="D29" s="8" t="s">
        <v>14</v>
      </c>
      <c r="E29" s="12">
        <v>3665</v>
      </c>
      <c r="F29" s="9">
        <f t="shared" si="0"/>
        <v>3665</v>
      </c>
    </row>
    <row r="30" spans="1:6" x14ac:dyDescent="0.3">
      <c r="A30" s="8">
        <v>8</v>
      </c>
      <c r="B30" s="10" t="s">
        <v>22</v>
      </c>
      <c r="C30" s="11">
        <v>1</v>
      </c>
      <c r="D30" s="8" t="s">
        <v>14</v>
      </c>
      <c r="E30" s="12">
        <v>950</v>
      </c>
      <c r="F30" s="9">
        <f t="shared" si="0"/>
        <v>950</v>
      </c>
    </row>
    <row r="31" spans="1:6" x14ac:dyDescent="0.3">
      <c r="A31" s="8">
        <v>9</v>
      </c>
      <c r="B31" s="10" t="s">
        <v>23</v>
      </c>
      <c r="C31" s="11">
        <v>1</v>
      </c>
      <c r="D31" s="8" t="s">
        <v>14</v>
      </c>
      <c r="E31" s="12">
        <v>3750</v>
      </c>
      <c r="F31" s="9">
        <f t="shared" si="0"/>
        <v>3750</v>
      </c>
    </row>
    <row r="32" spans="1:6" x14ac:dyDescent="0.3">
      <c r="A32" s="8">
        <v>10</v>
      </c>
      <c r="B32" s="10" t="s">
        <v>24</v>
      </c>
      <c r="C32" s="11">
        <v>1</v>
      </c>
      <c r="D32" s="8" t="s">
        <v>14</v>
      </c>
      <c r="E32" s="12">
        <v>10834</v>
      </c>
      <c r="F32" s="9">
        <f t="shared" si="0"/>
        <v>10834</v>
      </c>
    </row>
    <row r="33" spans="1:6" x14ac:dyDescent="0.3">
      <c r="A33" s="8">
        <v>11</v>
      </c>
      <c r="B33" s="10" t="s">
        <v>25</v>
      </c>
      <c r="C33" s="11">
        <v>1</v>
      </c>
      <c r="D33" s="8" t="s">
        <v>14</v>
      </c>
      <c r="E33" s="12">
        <v>760</v>
      </c>
      <c r="F33" s="9">
        <f t="shared" si="0"/>
        <v>760</v>
      </c>
    </row>
    <row r="34" spans="1:6" x14ac:dyDescent="0.3">
      <c r="A34" s="8">
        <v>12</v>
      </c>
      <c r="B34" s="10" t="s">
        <v>26</v>
      </c>
      <c r="C34" s="11">
        <v>1</v>
      </c>
      <c r="D34" s="8" t="s">
        <v>14</v>
      </c>
      <c r="E34" s="12">
        <v>437</v>
      </c>
      <c r="F34" s="9">
        <f t="shared" si="0"/>
        <v>437</v>
      </c>
    </row>
    <row r="35" spans="1:6" x14ac:dyDescent="0.3">
      <c r="A35" s="8">
        <v>13</v>
      </c>
      <c r="B35" s="10" t="s">
        <v>27</v>
      </c>
      <c r="C35" s="11">
        <v>1</v>
      </c>
      <c r="D35" s="8" t="s">
        <v>14</v>
      </c>
      <c r="E35" s="12">
        <v>510</v>
      </c>
      <c r="F35" s="9">
        <f t="shared" si="0"/>
        <v>510</v>
      </c>
    </row>
    <row r="36" spans="1:6" x14ac:dyDescent="0.3">
      <c r="A36" s="8">
        <v>14</v>
      </c>
      <c r="B36" s="10" t="s">
        <v>28</v>
      </c>
      <c r="C36" s="11">
        <v>1</v>
      </c>
      <c r="D36" s="8" t="s">
        <v>14</v>
      </c>
      <c r="E36" s="12">
        <v>19800</v>
      </c>
      <c r="F36" s="9">
        <f t="shared" si="0"/>
        <v>19800</v>
      </c>
    </row>
    <row r="37" spans="1:6" x14ac:dyDescent="0.3">
      <c r="A37" s="8">
        <v>15</v>
      </c>
      <c r="B37" s="10" t="s">
        <v>29</v>
      </c>
      <c r="C37" s="11">
        <v>1</v>
      </c>
      <c r="D37" s="8" t="s">
        <v>14</v>
      </c>
      <c r="E37" s="12">
        <v>1495</v>
      </c>
      <c r="F37" s="9">
        <f t="shared" si="0"/>
        <v>1495</v>
      </c>
    </row>
    <row r="38" spans="1:6" x14ac:dyDescent="0.3">
      <c r="A38" s="8">
        <v>16</v>
      </c>
      <c r="B38" s="10" t="s">
        <v>30</v>
      </c>
      <c r="C38" s="11">
        <v>1</v>
      </c>
      <c r="D38" s="8" t="s">
        <v>14</v>
      </c>
      <c r="E38" s="12">
        <v>650</v>
      </c>
      <c r="F38" s="9">
        <f t="shared" si="0"/>
        <v>650</v>
      </c>
    </row>
    <row r="39" spans="1:6" x14ac:dyDescent="0.3">
      <c r="A39" s="8">
        <v>17</v>
      </c>
      <c r="B39" s="10" t="s">
        <v>31</v>
      </c>
      <c r="C39" s="11">
        <v>1</v>
      </c>
      <c r="D39" s="8" t="s">
        <v>14</v>
      </c>
      <c r="E39" s="12">
        <v>3010</v>
      </c>
      <c r="F39" s="9">
        <f t="shared" si="0"/>
        <v>3010</v>
      </c>
    </row>
    <row r="40" spans="1:6" x14ac:dyDescent="0.3">
      <c r="A40" s="8">
        <v>18</v>
      </c>
      <c r="B40" s="10" t="s">
        <v>32</v>
      </c>
      <c r="C40" s="11">
        <v>1</v>
      </c>
      <c r="D40" s="8" t="s">
        <v>14</v>
      </c>
      <c r="E40" s="12">
        <v>2065</v>
      </c>
      <c r="F40" s="9">
        <f t="shared" si="0"/>
        <v>2065</v>
      </c>
    </row>
    <row r="41" spans="1:6" x14ac:dyDescent="0.3">
      <c r="A41" s="8">
        <v>19</v>
      </c>
      <c r="B41" s="10" t="s">
        <v>33</v>
      </c>
      <c r="C41" s="11">
        <v>17</v>
      </c>
      <c r="D41" s="8" t="s">
        <v>14</v>
      </c>
      <c r="E41" s="12">
        <v>70</v>
      </c>
      <c r="F41" s="9">
        <f>E41*C41</f>
        <v>1190</v>
      </c>
    </row>
    <row r="42" spans="1:6" x14ac:dyDescent="0.3">
      <c r="A42" s="8">
        <v>20</v>
      </c>
      <c r="B42" s="10" t="s">
        <v>34</v>
      </c>
      <c r="C42" s="11">
        <v>1</v>
      </c>
      <c r="D42" s="8" t="s">
        <v>14</v>
      </c>
      <c r="E42" s="12">
        <v>172</v>
      </c>
      <c r="F42" s="9">
        <f t="shared" si="0"/>
        <v>172</v>
      </c>
    </row>
    <row r="43" spans="1:6" x14ac:dyDescent="0.3">
      <c r="A43" s="8">
        <v>21</v>
      </c>
      <c r="B43" s="10" t="s">
        <v>35</v>
      </c>
      <c r="C43" s="11">
        <v>3</v>
      </c>
      <c r="D43" s="8" t="s">
        <v>14</v>
      </c>
      <c r="E43" s="12">
        <v>413</v>
      </c>
      <c r="F43" s="9">
        <f>E43*C43</f>
        <v>1239</v>
      </c>
    </row>
    <row r="44" spans="1:6" ht="30" x14ac:dyDescent="0.3">
      <c r="A44" s="8">
        <v>22</v>
      </c>
      <c r="B44" s="10" t="s">
        <v>36</v>
      </c>
      <c r="C44" s="11">
        <v>1</v>
      </c>
      <c r="D44" s="8" t="s">
        <v>14</v>
      </c>
      <c r="E44" s="12">
        <v>14650</v>
      </c>
      <c r="F44" s="9">
        <f t="shared" si="0"/>
        <v>14650</v>
      </c>
    </row>
    <row r="45" spans="1:6" ht="30" x14ac:dyDescent="0.3">
      <c r="A45" s="8">
        <v>23</v>
      </c>
      <c r="B45" s="10" t="s">
        <v>13</v>
      </c>
      <c r="C45" s="11">
        <v>1</v>
      </c>
      <c r="D45" s="8" t="s">
        <v>14</v>
      </c>
      <c r="E45" s="12">
        <v>14910</v>
      </c>
      <c r="F45" s="9">
        <f>E45*C45</f>
        <v>14910</v>
      </c>
    </row>
    <row r="46" spans="1:6" x14ac:dyDescent="0.3">
      <c r="A46" s="8">
        <v>24</v>
      </c>
      <c r="B46" s="8" t="s">
        <v>38</v>
      </c>
      <c r="C46" s="11">
        <v>1</v>
      </c>
      <c r="D46" s="8" t="s">
        <v>14</v>
      </c>
      <c r="E46" s="8">
        <v>58142</v>
      </c>
      <c r="F46" s="9">
        <f>E46*C46</f>
        <v>58142</v>
      </c>
    </row>
    <row r="47" spans="1:6" x14ac:dyDescent="0.3">
      <c r="A47" s="8">
        <v>25</v>
      </c>
      <c r="B47" s="8" t="s">
        <v>39</v>
      </c>
      <c r="C47" s="8">
        <v>12</v>
      </c>
      <c r="D47" s="8" t="s">
        <v>14</v>
      </c>
      <c r="E47" s="8">
        <v>423</v>
      </c>
      <c r="F47" s="9">
        <f>E47*C47</f>
        <v>5076</v>
      </c>
    </row>
    <row r="48" spans="1:6" x14ac:dyDescent="0.3">
      <c r="A48" s="27" t="s">
        <v>9</v>
      </c>
      <c r="B48" s="28"/>
      <c r="C48" s="28"/>
      <c r="D48" s="28"/>
      <c r="E48" s="29"/>
      <c r="F48" s="5">
        <f>SUM(F23:F47)</f>
        <v>166659</v>
      </c>
    </row>
    <row r="49" spans="1:6" ht="19.5" customHeight="1" x14ac:dyDescent="0.3">
      <c r="A49" s="30" t="s">
        <v>7</v>
      </c>
      <c r="B49" s="31"/>
      <c r="C49" s="31"/>
      <c r="D49" s="31"/>
      <c r="E49" s="32"/>
      <c r="F49" s="5">
        <f>F50-F48</f>
        <v>33331.799999999988</v>
      </c>
    </row>
    <row r="50" spans="1:6" x14ac:dyDescent="0.3">
      <c r="A50" s="27" t="s">
        <v>8</v>
      </c>
      <c r="B50" s="28"/>
      <c r="C50" s="28"/>
      <c r="D50" s="28"/>
      <c r="E50" s="29"/>
      <c r="F50" s="5">
        <f>F48*1.2</f>
        <v>199990.8</v>
      </c>
    </row>
    <row r="51" spans="1:6" x14ac:dyDescent="0.3">
      <c r="A51" s="6"/>
      <c r="B51" s="7"/>
      <c r="C51" s="7"/>
      <c r="D51" s="7"/>
      <c r="E51" s="7"/>
      <c r="F51" s="6"/>
    </row>
    <row r="52" spans="1:6" x14ac:dyDescent="0.3">
      <c r="A52" s="6"/>
      <c r="B52" s="7"/>
      <c r="C52" s="7"/>
      <c r="D52" s="7"/>
      <c r="E52" s="7"/>
      <c r="F52" s="6"/>
    </row>
  </sheetData>
  <mergeCells count="11">
    <mergeCell ref="A48:E48"/>
    <mergeCell ref="A49:E49"/>
    <mergeCell ref="A50:E50"/>
    <mergeCell ref="A8:F18"/>
    <mergeCell ref="A7:F7"/>
    <mergeCell ref="A19:F19"/>
    <mergeCell ref="A1:A6"/>
    <mergeCell ref="F1:F6"/>
    <mergeCell ref="B1:E6"/>
    <mergeCell ref="A20:F20"/>
    <mergeCell ref="A21:F21"/>
  </mergeCells>
  <hyperlinks>
    <hyperlink ref="B23" r:id="rId1"/>
    <hyperlink ref="B24" r:id="rId2"/>
    <hyperlink ref="B25" r:id="rId3"/>
    <hyperlink ref="B26" r:id="rId4"/>
    <hyperlink ref="B27" r:id="rId5"/>
    <hyperlink ref="B28" r:id="rId6"/>
    <hyperlink ref="B29" r:id="rId7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B39" r:id="rId17"/>
    <hyperlink ref="B40" r:id="rId18"/>
    <hyperlink ref="B41" r:id="rId19"/>
    <hyperlink ref="B42" r:id="rId20"/>
    <hyperlink ref="B43" r:id="rId21"/>
    <hyperlink ref="B44" r:id="rId22"/>
  </hyperlinks>
  <pageMargins left="0.25" right="0.25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Marina</cp:lastModifiedBy>
  <cp:lastPrinted>2016-09-24T18:37:54Z</cp:lastPrinted>
  <dcterms:created xsi:type="dcterms:W3CDTF">2016-09-21T11:18:44Z</dcterms:created>
  <dcterms:modified xsi:type="dcterms:W3CDTF">2020-06-03T15:04:46Z</dcterms:modified>
</cp:coreProperties>
</file>