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2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<sst xmlns="http://schemas.openxmlformats.org/spreadsheetml/2006/main" count="32" uniqueCount="31">
  <si>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</si>
  <si>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</si>
  <si>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</si>
  <si>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</si>
  <si>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</si>
  <si>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</si>
  <si>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Типовий кошторис</t>
  </si>
  <si>
    <t>Всього</t>
  </si>
  <si>
    <t>Кошти міського бюджету</t>
  </si>
  <si>
    <t>Власні кошти ОСББ</t>
  </si>
  <si>
    <t>Сума, грн</t>
  </si>
  <si>
    <t>Непередбачені витрати (20%):</t>
  </si>
  <si>
    <t>Х</t>
  </si>
  <si>
    <t>Заробітна плата</t>
  </si>
  <si>
    <t>Матеріали</t>
  </si>
  <si>
    <t>Грунтовка глибокопроникна безбарвна</t>
  </si>
  <si>
    <t>Дрантя</t>
  </si>
  <si>
    <t>Папір шліфувальний</t>
  </si>
  <si>
    <t>Сітка для армування ВР-3, 100*100 мм.</t>
  </si>
  <si>
    <t>Смесь полимерцентная РШ-2</t>
  </si>
  <si>
    <t>Суміші бетонні готові важкі</t>
  </si>
  <si>
    <t>Фіксатор пластмасовий</t>
  </si>
  <si>
    <t>Фарба фасадна</t>
  </si>
  <si>
    <t>Цвяхи будівельні з конічною головкою 4,0*100 мм</t>
  </si>
  <si>
    <t>Щебінь шлаковий для дорожнього будівництва, фракція 40-70 мм, марка М600</t>
  </si>
  <si>
    <t>Щити опалубки, ширина 300-750 мм, товщина 25 мм</t>
  </si>
  <si>
    <t>Вартість експлуатації будівельних машин</t>
  </si>
  <si>
    <t>Загальновиробничі витрати</t>
  </si>
  <si>
    <t>Прибуток</t>
  </si>
  <si>
    <t>Кошти на покриття адміністративних витрат</t>
  </si>
  <si>
    <t>Податки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</si>
</sst>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8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8"/>
      <color theme="1"/>
      <name val="Calibri"/>
      <family val="2"/>
    </font>
    <font>
      <sz val="18"/>
      <color rgb="FF000000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Calibri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right" wrapText="1"/>
    </xf>
    <xf numFmtId="0" fontId="46" fillId="33" borderId="14" xfId="0" applyFont="1" applyFill="1" applyBorder="1" applyAlignment="1">
      <alignment horizontal="right" wrapText="1"/>
    </xf>
    <xf numFmtId="0" fontId="46" fillId="33" borderId="15" xfId="0" applyFont="1" applyFill="1" applyBorder="1" applyAlignment="1">
      <alignment horizontal="right"/>
    </xf>
    <xf numFmtId="0" fontId="46" fillId="33" borderId="13" xfId="0" applyFont="1" applyFill="1" applyBorder="1" applyAlignment="1">
      <alignment horizontal="right"/>
    </xf>
    <xf numFmtId="0" fontId="46" fillId="33" borderId="14" xfId="0" applyFont="1" applyFill="1" applyBorder="1" applyAlignment="1">
      <alignment horizontal="right"/>
    </xf>
    <xf numFmtId="0" fontId="46" fillId="33" borderId="16" xfId="0" applyFont="1" applyFill="1" applyBorder="1" applyAlignment="1">
      <alignment horizontal="right"/>
    </xf>
    <xf numFmtId="0" fontId="46" fillId="33" borderId="17" xfId="0" applyFont="1" applyFill="1" applyBorder="1" applyAlignment="1">
      <alignment horizontal="right"/>
    </xf>
    <xf numFmtId="0" fontId="46" fillId="33" borderId="18" xfId="0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left" wrapText="1"/>
    </xf>
    <xf numFmtId="0" fontId="46" fillId="33" borderId="17" xfId="0" applyFont="1" applyFill="1" applyBorder="1" applyAlignment="1">
      <alignment horizontal="left" wrapText="1"/>
    </xf>
    <xf numFmtId="0" fontId="46" fillId="33" borderId="2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0.28125" style="1" customWidth="1"/>
    <col min="2" max="2" width="46.140625" style="1" customWidth="1"/>
    <col min="3" max="3" width="27.00390625" style="1" customWidth="1"/>
    <col min="4" max="4" width="28.421875" style="1" customWidth="1"/>
    <col min="5" max="5" width="19.28125" style="1" customWidth="1"/>
    <col min="6" max="6" width="22.140625" style="1" customWidth="1"/>
    <col min="7" max="7" width="19.8515625" style="1" customWidth="1"/>
    <col min="8" max="8" width="23.8515625" style="1" customWidth="1"/>
    <col min="9" max="16384" width="9.140625" style="1" customWidth="1"/>
  </cols>
  <sheetData>
    <row r="1" spans="1:7" ht="23.25">
      <c r="A1" s="27" t="s">
        <v>6</v>
      </c>
      <c r="B1" s="27"/>
      <c r="C1" s="27"/>
      <c r="D1" s="27"/>
      <c r="E1" s="27"/>
      <c r="F1" s="27"/>
      <c r="G1" s="27"/>
    </row>
    <row r="2" spans="1:7" ht="23.25" customHeight="1">
      <c r="A2" s="29" t="s">
        <v>0</v>
      </c>
      <c r="B2" s="30" t="s">
        <v>5</v>
      </c>
      <c r="C2" s="30" t="s">
        <v>4</v>
      </c>
      <c r="D2" s="30" t="s">
        <v>3</v>
      </c>
      <c r="E2" s="28" t="s">
        <v>10</v>
      </c>
      <c r="F2" s="28"/>
      <c r="G2" s="28"/>
    </row>
    <row r="3" spans="1:7" s="2" customFormat="1" ht="69.75">
      <c r="A3" s="29"/>
      <c r="B3" s="31"/>
      <c r="C3" s="31"/>
      <c r="D3" s="31"/>
      <c r="E3" s="9" t="s">
        <v>8</v>
      </c>
      <c r="F3" s="9" t="s">
        <v>9</v>
      </c>
      <c r="G3" s="9" t="s">
        <v>7</v>
      </c>
    </row>
    <row r="4" spans="1:7" s="2" customFormat="1" ht="23.25">
      <c r="A4" s="33">
        <v>1</v>
      </c>
      <c r="B4" s="32" t="s">
        <v>13</v>
      </c>
      <c r="C4" s="32">
        <v>1</v>
      </c>
      <c r="D4" s="34">
        <v>66356.27</v>
      </c>
      <c r="E4" s="34">
        <f>C4*D4</f>
        <v>66356.27</v>
      </c>
      <c r="F4" s="22"/>
      <c r="G4" s="35">
        <f>E4+F4</f>
        <v>66356.27</v>
      </c>
    </row>
    <row r="5" spans="1:7" s="2" customFormat="1" ht="23.25">
      <c r="A5" s="33">
        <v>2</v>
      </c>
      <c r="B5" s="32" t="s">
        <v>14</v>
      </c>
      <c r="C5" s="32"/>
      <c r="D5" s="34"/>
      <c r="E5" s="34"/>
      <c r="F5" s="22"/>
      <c r="G5" s="35">
        <f aca="true" t="shared" si="0" ref="G5:G22">E5+F5</f>
        <v>0</v>
      </c>
    </row>
    <row r="6" spans="1:7" s="2" customFormat="1" ht="69.75">
      <c r="A6" s="24"/>
      <c r="B6" s="32" t="s">
        <v>15</v>
      </c>
      <c r="C6" s="32">
        <v>105.78</v>
      </c>
      <c r="D6" s="34">
        <v>30.46</v>
      </c>
      <c r="E6" s="34">
        <f>C6*D6</f>
        <v>3222.0588000000002</v>
      </c>
      <c r="F6" s="22"/>
      <c r="G6" s="35">
        <f t="shared" si="0"/>
        <v>3222.0588000000002</v>
      </c>
    </row>
    <row r="7" spans="1:7" s="2" customFormat="1" ht="23.25">
      <c r="A7" s="24"/>
      <c r="B7" s="32" t="s">
        <v>16</v>
      </c>
      <c r="C7" s="32">
        <v>0.246</v>
      </c>
      <c r="D7" s="34">
        <v>4.61</v>
      </c>
      <c r="E7" s="34">
        <f aca="true" t="shared" si="1" ref="E7:E22">C7*D7</f>
        <v>1.13406</v>
      </c>
      <c r="F7" s="22"/>
      <c r="G7" s="35">
        <f t="shared" si="0"/>
        <v>1.13406</v>
      </c>
    </row>
    <row r="8" spans="1:7" s="2" customFormat="1" ht="23.25">
      <c r="A8" s="24"/>
      <c r="B8" s="32" t="s">
        <v>17</v>
      </c>
      <c r="C8" s="32">
        <v>1.1808</v>
      </c>
      <c r="D8" s="34">
        <v>79.58</v>
      </c>
      <c r="E8" s="34">
        <f t="shared" si="1"/>
        <v>93.968064</v>
      </c>
      <c r="F8" s="23"/>
      <c r="G8" s="35">
        <f t="shared" si="0"/>
        <v>93.968064</v>
      </c>
    </row>
    <row r="9" spans="1:7" s="2" customFormat="1" ht="46.5">
      <c r="A9" s="24"/>
      <c r="B9" s="32" t="s">
        <v>18</v>
      </c>
      <c r="C9" s="32">
        <v>101.2</v>
      </c>
      <c r="D9" s="34">
        <v>16.15</v>
      </c>
      <c r="E9" s="34">
        <f t="shared" si="1"/>
        <v>1634.3799999999999</v>
      </c>
      <c r="F9" s="23"/>
      <c r="G9" s="35">
        <f t="shared" si="0"/>
        <v>1634.3799999999999</v>
      </c>
    </row>
    <row r="10" spans="1:7" s="2" customFormat="1" ht="46.5">
      <c r="A10" s="24"/>
      <c r="B10" s="32" t="s">
        <v>19</v>
      </c>
      <c r="C10" s="32">
        <v>9840</v>
      </c>
      <c r="D10" s="34">
        <v>6.29</v>
      </c>
      <c r="E10" s="34"/>
      <c r="F10" s="34">
        <f>C10*D10</f>
        <v>61893.6</v>
      </c>
      <c r="G10" s="35">
        <f t="shared" si="0"/>
        <v>61893.6</v>
      </c>
    </row>
    <row r="11" spans="1:7" s="2" customFormat="1" ht="23.25">
      <c r="A11" s="24"/>
      <c r="B11" s="32" t="s">
        <v>20</v>
      </c>
      <c r="C11" s="32">
        <v>7.8012</v>
      </c>
      <c r="D11" s="34">
        <v>2730.96</v>
      </c>
      <c r="E11" s="34"/>
      <c r="F11" s="34">
        <f>C11*D11</f>
        <v>21304.765152</v>
      </c>
      <c r="G11" s="35">
        <f>F11+E11</f>
        <v>21304.765152</v>
      </c>
    </row>
    <row r="12" spans="1:7" s="2" customFormat="1" ht="23.25">
      <c r="A12" s="24"/>
      <c r="B12" s="32" t="s">
        <v>20</v>
      </c>
      <c r="C12" s="32">
        <v>3.4044</v>
      </c>
      <c r="D12" s="34">
        <v>2730.96</v>
      </c>
      <c r="E12" s="34">
        <f>C12*D12</f>
        <v>9297.280224</v>
      </c>
      <c r="F12" s="23"/>
      <c r="G12" s="35">
        <f t="shared" si="0"/>
        <v>9297.280224</v>
      </c>
    </row>
    <row r="13" spans="1:7" s="2" customFormat="1" ht="23.25">
      <c r="A13" s="24"/>
      <c r="B13" s="32" t="s">
        <v>21</v>
      </c>
      <c r="C13" s="32">
        <v>414</v>
      </c>
      <c r="D13" s="34">
        <v>0.32</v>
      </c>
      <c r="E13" s="34">
        <f t="shared" si="1"/>
        <v>132.48</v>
      </c>
      <c r="F13" s="23"/>
      <c r="G13" s="35">
        <f t="shared" si="0"/>
        <v>132.48</v>
      </c>
    </row>
    <row r="14" spans="1:7" s="2" customFormat="1" ht="23.25">
      <c r="A14" s="24"/>
      <c r="B14" s="32" t="s">
        <v>22</v>
      </c>
      <c r="C14" s="32">
        <v>73.8</v>
      </c>
      <c r="D14" s="34">
        <v>135.53</v>
      </c>
      <c r="E14" s="34">
        <f t="shared" si="1"/>
        <v>10002.114</v>
      </c>
      <c r="F14" s="23"/>
      <c r="G14" s="35">
        <f t="shared" si="0"/>
        <v>10002.114</v>
      </c>
    </row>
    <row r="15" spans="1:7" s="2" customFormat="1" ht="69.75">
      <c r="A15" s="24"/>
      <c r="B15" s="32" t="s">
        <v>23</v>
      </c>
      <c r="C15" s="32">
        <v>0.019872</v>
      </c>
      <c r="D15" s="34">
        <v>46108.53</v>
      </c>
      <c r="E15" s="34">
        <f t="shared" si="1"/>
        <v>916.26870816</v>
      </c>
      <c r="F15" s="23"/>
      <c r="G15" s="35">
        <f t="shared" si="0"/>
        <v>916.26870816</v>
      </c>
    </row>
    <row r="16" spans="1:7" s="2" customFormat="1" ht="93">
      <c r="A16" s="24"/>
      <c r="B16" s="32" t="s">
        <v>24</v>
      </c>
      <c r="C16" s="32">
        <v>11.592</v>
      </c>
      <c r="D16" s="34">
        <v>854.85</v>
      </c>
      <c r="E16" s="34">
        <f t="shared" si="1"/>
        <v>9909.4212</v>
      </c>
      <c r="F16" s="23"/>
      <c r="G16" s="35">
        <f t="shared" si="0"/>
        <v>9909.4212</v>
      </c>
    </row>
    <row r="17" spans="1:7" s="2" customFormat="1" ht="69.75">
      <c r="A17" s="24"/>
      <c r="B17" s="32" t="s">
        <v>25</v>
      </c>
      <c r="C17" s="32">
        <v>2.76</v>
      </c>
      <c r="D17" s="34">
        <v>335.2</v>
      </c>
      <c r="E17" s="34">
        <f t="shared" si="1"/>
        <v>925.1519999999999</v>
      </c>
      <c r="F17" s="23"/>
      <c r="G17" s="35">
        <f t="shared" si="0"/>
        <v>925.1519999999999</v>
      </c>
    </row>
    <row r="18" spans="1:7" s="2" customFormat="1" ht="46.5">
      <c r="A18" s="33">
        <v>3</v>
      </c>
      <c r="B18" s="32" t="s">
        <v>26</v>
      </c>
      <c r="C18" s="32">
        <v>1</v>
      </c>
      <c r="D18" s="34">
        <v>5163.16</v>
      </c>
      <c r="E18" s="34">
        <f t="shared" si="1"/>
        <v>5163.16</v>
      </c>
      <c r="F18" s="23"/>
      <c r="G18" s="35">
        <f t="shared" si="0"/>
        <v>5163.16</v>
      </c>
    </row>
    <row r="19" spans="1:7" s="2" customFormat="1" ht="46.5">
      <c r="A19" s="33">
        <v>4</v>
      </c>
      <c r="B19" s="32" t="s">
        <v>27</v>
      </c>
      <c r="C19" s="32">
        <v>1</v>
      </c>
      <c r="D19" s="34">
        <v>30875.89</v>
      </c>
      <c r="E19" s="34">
        <f t="shared" si="1"/>
        <v>30875.89</v>
      </c>
      <c r="F19" s="23"/>
      <c r="G19" s="35">
        <f t="shared" si="0"/>
        <v>30875.89</v>
      </c>
    </row>
    <row r="20" spans="1:7" s="2" customFormat="1" ht="23.25">
      <c r="A20" s="33">
        <v>5</v>
      </c>
      <c r="B20" s="32" t="s">
        <v>28</v>
      </c>
      <c r="C20" s="32">
        <v>1</v>
      </c>
      <c r="D20" s="34">
        <v>8522.51</v>
      </c>
      <c r="E20" s="34">
        <f t="shared" si="1"/>
        <v>8522.51</v>
      </c>
      <c r="F20" s="23"/>
      <c r="G20" s="35">
        <f t="shared" si="0"/>
        <v>8522.51</v>
      </c>
    </row>
    <row r="21" spans="1:7" s="2" customFormat="1" ht="46.5">
      <c r="A21" s="33">
        <v>6</v>
      </c>
      <c r="B21" s="32" t="s">
        <v>29</v>
      </c>
      <c r="C21" s="32">
        <v>1</v>
      </c>
      <c r="D21" s="34">
        <v>1541.57</v>
      </c>
      <c r="E21" s="34">
        <f t="shared" si="1"/>
        <v>1541.57</v>
      </c>
      <c r="F21" s="23"/>
      <c r="G21" s="35">
        <f t="shared" si="0"/>
        <v>1541.57</v>
      </c>
    </row>
    <row r="22" spans="1:7" ht="23.25">
      <c r="A22" s="10">
        <v>7</v>
      </c>
      <c r="B22" s="21" t="s">
        <v>30</v>
      </c>
      <c r="C22" s="6">
        <v>1</v>
      </c>
      <c r="D22" s="20">
        <v>12200</v>
      </c>
      <c r="E22" s="7">
        <f t="shared" si="1"/>
        <v>12200</v>
      </c>
      <c r="F22" s="11"/>
      <c r="G22" s="35">
        <f t="shared" si="0"/>
        <v>12200</v>
      </c>
    </row>
    <row r="23" spans="1:7" ht="23.25">
      <c r="A23" s="17" t="s">
        <v>1</v>
      </c>
      <c r="B23" s="8"/>
      <c r="C23" s="18"/>
      <c r="D23" s="19"/>
      <c r="E23" s="36">
        <f>SUM(E4:E22)</f>
        <v>160793.65705616004</v>
      </c>
      <c r="F23" s="36">
        <f>F10+F11</f>
        <v>83198.365152</v>
      </c>
      <c r="G23" s="36">
        <f>SUM(G4:G22)</f>
        <v>243992.02220816002</v>
      </c>
    </row>
    <row r="24" spans="1:7" ht="23.25" customHeight="1">
      <c r="A24" s="25" t="s">
        <v>11</v>
      </c>
      <c r="B24" s="26"/>
      <c r="C24" s="26"/>
      <c r="D24" s="13"/>
      <c r="E24" s="37">
        <v>33191.36</v>
      </c>
      <c r="F24" s="37" t="s">
        <v>12</v>
      </c>
      <c r="G24" s="37">
        <f>E24</f>
        <v>33191.36</v>
      </c>
    </row>
    <row r="25" spans="1:11" ht="23.25">
      <c r="A25" s="14" t="s">
        <v>2</v>
      </c>
      <c r="B25" s="12"/>
      <c r="C25" s="15"/>
      <c r="D25" s="16"/>
      <c r="E25" s="37">
        <v>192952.39</v>
      </c>
      <c r="F25" s="37">
        <f>F23</f>
        <v>83198.365152</v>
      </c>
      <c r="G25" s="37">
        <f>E25+F25</f>
        <v>276150.755152</v>
      </c>
      <c r="K25" s="3"/>
    </row>
    <row r="26" ht="23.25">
      <c r="B26" s="15"/>
    </row>
    <row r="27" spans="1:5" ht="15">
      <c r="A27" s="4"/>
      <c r="C27" s="4"/>
      <c r="D27" s="4"/>
      <c r="E27" s="4"/>
    </row>
    <row r="28" spans="1:5" ht="15">
      <c r="A28" s="4"/>
      <c r="B28" s="4"/>
      <c r="C28" s="4"/>
      <c r="D28" s="4"/>
      <c r="E28" s="5"/>
    </row>
    <row r="29" ht="15">
      <c r="B29" s="4"/>
    </row>
  </sheetData>
  <sheetProtection/>
  <mergeCells count="7">
    <mergeCell ref="A24:C24"/>
    <mergeCell ref="A1:G1"/>
    <mergeCell ref="E2:G2"/>
    <mergeCell ref="A2:A3"/>
    <mergeCell ref="B2:B3"/>
    <mergeCell ref="C2:C3"/>
    <mergeCell ref="D2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140625" defaultRowHeight="15"/>
  <cols>
    <col min="7" max="7" width="14.421875" style="0" customWidth="1"/>
  </cols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Buhgalter</cp:lastModifiedBy>
  <cp:lastPrinted>2016-09-24T18:37:54Z</cp:lastPrinted>
  <dcterms:created xsi:type="dcterms:W3CDTF">2016-09-21T11:18:44Z</dcterms:created>
  <dcterms:modified xsi:type="dcterms:W3CDTF">2020-06-03T13:20:34Z</dcterms:modified>
  <cp:category/>
  <cp:version/>
  <cp:contentType/>
  <cp:contentStatus/>
</cp:coreProperties>
</file>