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3620" windowHeight="90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" i="1" l="1"/>
  <c r="F7" i="1"/>
  <c r="F6" i="1"/>
  <c r="F15" i="1" l="1"/>
  <c r="F17" i="1" s="1"/>
  <c r="F16" i="1" s="1"/>
</calcChain>
</file>

<file path=xl/sharedStrings.xml><?xml version="1.0" encoding="utf-8"?>
<sst xmlns="http://schemas.openxmlformats.org/spreadsheetml/2006/main" count="18" uniqueCount="17">
  <si>
    <t>Розрахунок бюджету проєкту</t>
  </si>
  <si>
    <t>"Шанс на життя дітям з діабетом"</t>
  </si>
  <si>
    <t>№ 
п/п</t>
  </si>
  <si>
    <t>Вид матеріалу / послуги</t>
  </si>
  <si>
    <t>Необхідна 
кількість</t>
  </si>
  <si>
    <t>Одиниця вимірювання</t>
  </si>
  <si>
    <t>Ціна за одиницю, грн</t>
  </si>
  <si>
    <t>Вартість, грн.</t>
  </si>
  <si>
    <t>Інсулінова помпа Medtronic MiniMed Paradigm MMT-715</t>
  </si>
  <si>
    <t>уп.</t>
  </si>
  <si>
    <t xml:space="preserve">   </t>
  </si>
  <si>
    <t>Загальна вартість матеріалів/послуг :</t>
  </si>
  <si>
    <t>Непередбачені витрати (20%):</t>
  </si>
  <si>
    <t>Бюжет проєкту:</t>
  </si>
  <si>
    <t>Інфузійні системи (катетери) типу Квік-сет ММТ-399 (6/23), №10</t>
  </si>
  <si>
    <t>одиниць</t>
  </si>
  <si>
    <t>Резервуари для інсуліну Paradigm  MMT-332A, 3 мл,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</si>
</sst>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b/>
      <sz val="14"/>
      <color rgb="FFFF0000"/>
      <name val="Times New Roman"/>
    </font>
    <font>
      <sz val="11"/>
      <name val="Arial"/>
    </font>
    <font>
      <b/>
      <sz val="14"/>
      <color theme="1"/>
      <name val="Times New Roman"/>
    </font>
    <font>
      <b/>
      <sz val="14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FF0000"/>
      </top>
      <bottom style="thin">
        <color rgb="FF000000"/>
      </bottom>
      <diagonal/>
    </border>
    <border>
      <left/>
      <right/>
      <top style="thick">
        <color rgb="FFFF0000"/>
      </top>
      <bottom style="thin">
        <color rgb="FF000000"/>
      </bottom>
      <diagonal/>
    </border>
    <border>
      <left/>
      <right/>
      <top style="thick">
        <color rgb="FFFF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3" fillId="2" borderId="1" xfId="0" applyFont="1" applyFill="1" applyBorder="1"/>
    <xf numFmtId="0" fontId="4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/>
    </xf>
    <xf numFmtId="3" fontId="4" fillId="2" borderId="8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3" fillId="2" borderId="5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3" fillId="3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2"/>
  <sheetViews>
    <sheetView tabSelected="1" workbookViewId="0">
      <selection activeCell="B5" sqref="B5"/>
    </sheetView>
  </sheetViews>
  <sheetFormatPr defaultColWidth="12.625" defaultRowHeight="15" customHeight="1" x14ac:dyDescent="0.2"/>
  <cols>
    <col min="1" max="1" width="5.125" customWidth="1"/>
    <col min="2" max="2" width="72.625" customWidth="1"/>
    <col min="3" max="3" width="12.25" customWidth="1"/>
    <col min="4" max="4" width="15.75" customWidth="1"/>
    <col min="5" max="5" width="15" customWidth="1"/>
    <col min="6" max="6" width="13" customWidth="1"/>
    <col min="7" max="26" width="8" customWidth="1"/>
  </cols>
  <sheetData>
    <row r="1" spans="1:26" ht="18.75" customHeight="1" x14ac:dyDescent="0.3">
      <c r="A1" s="17"/>
      <c r="B1" s="18"/>
      <c r="C1" s="18"/>
      <c r="D1" s="18"/>
      <c r="E1" s="18"/>
      <c r="F1" s="1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">
      <c r="A2" s="20" t="s">
        <v>0</v>
      </c>
      <c r="B2" s="13"/>
      <c r="C2" s="13"/>
      <c r="D2" s="13"/>
      <c r="E2" s="13"/>
      <c r="F2" s="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">
      <c r="A3" s="12" t="s">
        <v>1</v>
      </c>
      <c r="B3" s="13"/>
      <c r="C3" s="13"/>
      <c r="D3" s="13"/>
      <c r="E3" s="13"/>
      <c r="F3" s="1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 x14ac:dyDescent="0.3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3">
      <c r="A5" s="4">
        <v>1</v>
      </c>
      <c r="B5" s="21" t="s">
        <v>8</v>
      </c>
      <c r="C5" s="5">
        <v>20</v>
      </c>
      <c r="D5" s="4" t="s">
        <v>15</v>
      </c>
      <c r="E5" s="6">
        <v>37000</v>
      </c>
      <c r="F5" s="7">
        <f>E5*C5</f>
        <v>740000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3">
      <c r="A6" s="4">
        <v>2</v>
      </c>
      <c r="B6" s="21" t="s">
        <v>14</v>
      </c>
      <c r="C6" s="5">
        <v>20</v>
      </c>
      <c r="D6" s="5" t="s">
        <v>9</v>
      </c>
      <c r="E6" s="7">
        <v>2400</v>
      </c>
      <c r="F6" s="7">
        <f>E6*C6</f>
        <v>48000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3">
      <c r="A7" s="4">
        <v>3</v>
      </c>
      <c r="B7" s="22" t="s">
        <v>16</v>
      </c>
      <c r="C7" s="5">
        <v>20</v>
      </c>
      <c r="D7" s="5" t="s">
        <v>9</v>
      </c>
      <c r="E7" s="5">
        <v>746</v>
      </c>
      <c r="F7" s="5">
        <f>E7*C7</f>
        <v>14920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3">
      <c r="A8" s="4"/>
      <c r="B8" s="4"/>
      <c r="C8" s="4"/>
      <c r="D8" s="4"/>
      <c r="E8" s="4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3">
      <c r="A9" s="4"/>
      <c r="B9" s="4"/>
      <c r="C9" s="4"/>
      <c r="D9" s="4"/>
      <c r="E9" s="4"/>
      <c r="F9" s="4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3">
      <c r="A10" s="4"/>
      <c r="B10" s="4"/>
      <c r="C10" s="4"/>
      <c r="D10" s="4"/>
      <c r="E10" s="4"/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4"/>
      <c r="B11" s="4"/>
      <c r="C11" s="4"/>
      <c r="D11" s="4"/>
      <c r="E11" s="4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3">
      <c r="A12" s="4"/>
      <c r="B12" s="4"/>
      <c r="C12" s="4"/>
      <c r="D12" s="4"/>
      <c r="E12" s="4"/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3">
      <c r="A13" s="4"/>
      <c r="B13" s="4"/>
      <c r="C13" s="4"/>
      <c r="D13" s="4"/>
      <c r="E13" s="4"/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4"/>
      <c r="B14" s="4" t="s">
        <v>10</v>
      </c>
      <c r="C14" s="4"/>
      <c r="D14" s="4"/>
      <c r="E14" s="4"/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15" t="s">
        <v>11</v>
      </c>
      <c r="B15" s="13"/>
      <c r="C15" s="13"/>
      <c r="D15" s="13"/>
      <c r="E15" s="14"/>
      <c r="F15" s="8">
        <f>SUM(F5:F7)</f>
        <v>802920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3">
      <c r="A16" s="16" t="s">
        <v>12</v>
      </c>
      <c r="B16" s="13"/>
      <c r="C16" s="13"/>
      <c r="D16" s="13"/>
      <c r="E16" s="14"/>
      <c r="F16" s="9">
        <f>F17-F15</f>
        <v>160584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3">
      <c r="A17" s="15" t="s">
        <v>13</v>
      </c>
      <c r="B17" s="13"/>
      <c r="C17" s="13"/>
      <c r="D17" s="13"/>
      <c r="E17" s="14"/>
      <c r="F17" s="9">
        <f>F15*1.2</f>
        <v>963504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3">
      <c r="A18" s="10"/>
      <c r="B18" s="11"/>
      <c r="C18" s="11"/>
      <c r="D18" s="11"/>
      <c r="E18" s="11"/>
      <c r="F18" s="1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3">
      <c r="A19" s="10"/>
      <c r="B19" s="11"/>
      <c r="C19" s="11"/>
      <c r="D19" s="11"/>
      <c r="E19" s="11"/>
      <c r="F19" s="1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</sheetData>
  <mergeCells count="6">
    <mergeCell ref="A3:F3"/>
    <mergeCell ref="A15:E15"/>
    <mergeCell ref="A16:E16"/>
    <mergeCell ref="A17:E17"/>
    <mergeCell ref="A1:F1"/>
    <mergeCell ref="A2:F2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2020-08-31T12:27:10Z</dcterms:modified>
</cp:coreProperties>
</file>