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осбб 2020\бюджет участі 2020\Надійні ліфти – запорука сучасного будинку\на 200000\"/>
    </mc:Choice>
  </mc:AlternateContent>
  <bookViews>
    <workbookView xWindow="0" yWindow="0" windowWidth="891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0" i="1"/>
  <c r="E11" i="1" s="1"/>
  <c r="F10" i="1"/>
  <c r="G4" i="1"/>
  <c r="E12" i="1" l="1"/>
  <c r="G10" i="1"/>
</calcChain>
</file>

<file path=xl/sharedStrings.xml><?xml version="1.0" encoding="utf-8"?>
<sst xmlns="http://schemas.openxmlformats.org/spreadsheetml/2006/main" count="19" uniqueCount="19">
  <si>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</si>
  <si>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</si>
  <si>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</si>
  <si>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</si>
  <si>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</si>
  <si>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</si>
  <si>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Типовий кошторис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</si>
  <si>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</si>
  <si>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</si>
  <si>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</si>
  <si>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</si>
  <si>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</si>
  <si>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</si>
  <si>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Купе кабіни вп.400 кг</t>
  </si>
  <si>
    <t>Електродвигун приводу ДК</t>
  </si>
  <si>
    <t>Редуктор приводу ДК</t>
  </si>
  <si>
    <t>Обмежувач швидкості ОШ</t>
  </si>
  <si>
    <t>Канат стальний д=7,7 мм</t>
  </si>
  <si>
    <t>Ремонт пасажирських ліфтів 2-5 блоків (заробітна плата, видатки та інші витрати)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</si>
</sst>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0" fillId="2" borderId="0" xfId="0" applyFill="1" applyAlignment="1"/>
    <xf numFmtId="4" fontId="0" fillId="2" borderId="0" xfId="0" applyNumberFormat="1" applyFill="1" applyAlignment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0" fillId="2" borderId="0" xfId="0" applyNumberFormat="1" applyFill="1"/>
    <xf numFmtId="2" fontId="5" fillId="2" borderId="0" xfId="0" applyNumberFormat="1" applyFont="1" applyFill="1"/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8" fillId="2" borderId="0" xfId="0" applyNumberFormat="1" applyFont="1" applyFill="1"/>
    <xf numFmtId="0" fontId="7" fillId="0" borderId="1" xfId="0" applyFont="1" applyBorder="1" applyAlignment="1">
      <alignment horizontal="right" wrapText="1"/>
    </xf>
    <xf numFmtId="2" fontId="9" fillId="2" borderId="1" xfId="0" applyNumberFormat="1" applyFont="1" applyFill="1" applyBorder="1" applyAlignment="1">
      <alignment horizontal="right" wrapText="1"/>
    </xf>
    <xf numFmtId="2" fontId="13" fillId="2" borderId="0" xfId="0" applyNumberFormat="1" applyFont="1" applyFill="1"/>
    <xf numFmtId="164" fontId="0" fillId="2" borderId="0" xfId="0" applyNumberFormat="1" applyFill="1"/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/>
    </xf>
    <xf numFmtId="2" fontId="7" fillId="2" borderId="0" xfId="0" applyNumberFormat="1" applyFont="1" applyFill="1"/>
    <xf numFmtId="2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12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55" zoomScaleNormal="55" workbookViewId="0">
      <selection activeCell="C7" sqref="C7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27" style="1" customWidth="1"/>
    <col min="4" max="4" width="28.42578125" style="1" customWidth="1"/>
    <col min="5" max="5" width="19.28515625" style="1" customWidth="1"/>
    <col min="6" max="6" width="22.140625" style="1" customWidth="1"/>
    <col min="7" max="7" width="31.85546875" style="1" customWidth="1"/>
    <col min="8" max="8" width="23.85546875" style="1" customWidth="1"/>
    <col min="9" max="16384" width="9.140625" style="1"/>
  </cols>
  <sheetData>
    <row r="1" spans="1:11" ht="23.25" x14ac:dyDescent="0.35">
      <c r="A1" s="18" t="s">
        <v>6</v>
      </c>
      <c r="B1" s="18"/>
      <c r="C1" s="18"/>
      <c r="D1" s="18"/>
      <c r="E1" s="18"/>
      <c r="F1" s="18"/>
      <c r="G1" s="18"/>
    </row>
    <row r="2" spans="1:11" ht="23.25" customHeight="1" x14ac:dyDescent="0.35">
      <c r="A2" s="26" t="s">
        <v>0</v>
      </c>
      <c r="B2" s="27" t="s">
        <v>5</v>
      </c>
      <c r="C2" s="27" t="s">
        <v>4</v>
      </c>
      <c r="D2" s="27" t="s">
        <v>3</v>
      </c>
      <c r="E2" s="25" t="s">
        <v>10</v>
      </c>
      <c r="F2" s="25"/>
      <c r="G2" s="25"/>
    </row>
    <row r="3" spans="1:11" s="2" customFormat="1" ht="69.75" x14ac:dyDescent="0.2">
      <c r="A3" s="26"/>
      <c r="B3" s="28"/>
      <c r="C3" s="28"/>
      <c r="D3" s="28"/>
      <c r="E3" s="6" t="s">
        <v>8</v>
      </c>
      <c r="F3" s="6" t="s">
        <v>9</v>
      </c>
      <c r="G3" s="6" t="s">
        <v>7</v>
      </c>
      <c r="I3" s="12">
        <v>15336</v>
      </c>
    </row>
    <row r="4" spans="1:11" ht="69.75" customHeight="1" x14ac:dyDescent="0.3">
      <c r="A4" s="7">
        <v>1</v>
      </c>
      <c r="B4" s="11" t="s">
        <v>18</v>
      </c>
      <c r="C4" s="11">
        <v>1</v>
      </c>
      <c r="D4" s="14">
        <v>33146</v>
      </c>
      <c r="E4" s="32">
        <v>33146</v>
      </c>
      <c r="F4" s="33"/>
      <c r="G4" s="34">
        <f>I3+I4+I6+I7+I8</f>
        <v>33146</v>
      </c>
      <c r="I4" s="1">
        <v>5168</v>
      </c>
    </row>
    <row r="5" spans="1:11" ht="21" x14ac:dyDescent="0.3">
      <c r="A5" s="8">
        <v>2</v>
      </c>
      <c r="B5" s="11" t="s">
        <v>13</v>
      </c>
      <c r="C5" s="11">
        <v>4</v>
      </c>
      <c r="D5" s="14">
        <v>23500</v>
      </c>
      <c r="E5" s="32">
        <v>47000</v>
      </c>
      <c r="F5" s="15">
        <v>47000</v>
      </c>
      <c r="G5" s="32">
        <v>94000</v>
      </c>
    </row>
    <row r="6" spans="1:11" ht="21" x14ac:dyDescent="0.3">
      <c r="A6" s="8">
        <v>3</v>
      </c>
      <c r="B6" s="11" t="s">
        <v>14</v>
      </c>
      <c r="C6" s="11">
        <v>4</v>
      </c>
      <c r="D6" s="14">
        <v>3000</v>
      </c>
      <c r="E6" s="32">
        <v>6000</v>
      </c>
      <c r="F6" s="35">
        <v>6000</v>
      </c>
      <c r="G6" s="32">
        <v>12000</v>
      </c>
      <c r="I6" s="1">
        <v>2250</v>
      </c>
    </row>
    <row r="7" spans="1:11" ht="21" x14ac:dyDescent="0.3">
      <c r="A7" s="8">
        <v>4</v>
      </c>
      <c r="B7" s="11" t="s">
        <v>15</v>
      </c>
      <c r="C7" s="11">
        <v>4</v>
      </c>
      <c r="D7" s="14">
        <v>6800</v>
      </c>
      <c r="E7" s="33">
        <v>27200</v>
      </c>
      <c r="F7" s="34"/>
      <c r="G7" s="33">
        <v>27200</v>
      </c>
      <c r="I7" s="1">
        <v>407</v>
      </c>
    </row>
    <row r="8" spans="1:11" ht="21" x14ac:dyDescent="0.3">
      <c r="A8" s="8">
        <v>5</v>
      </c>
      <c r="B8" s="11" t="s">
        <v>16</v>
      </c>
      <c r="C8" s="11">
        <v>4</v>
      </c>
      <c r="D8" s="14">
        <v>4600</v>
      </c>
      <c r="E8" s="32">
        <v>18400</v>
      </c>
      <c r="F8" s="9"/>
      <c r="G8" s="32">
        <v>18400</v>
      </c>
      <c r="I8" s="1">
        <v>9985</v>
      </c>
    </row>
    <row r="9" spans="1:11" ht="21" x14ac:dyDescent="0.3">
      <c r="A9" s="8">
        <v>6</v>
      </c>
      <c r="B9" s="11" t="s">
        <v>17</v>
      </c>
      <c r="C9" s="11">
        <v>440</v>
      </c>
      <c r="D9" s="14">
        <v>34</v>
      </c>
      <c r="E9" s="9"/>
      <c r="F9" s="32">
        <v>14960</v>
      </c>
      <c r="G9" s="32">
        <v>14960</v>
      </c>
    </row>
    <row r="10" spans="1:11" ht="23.25" x14ac:dyDescent="0.35">
      <c r="A10" s="29" t="s">
        <v>1</v>
      </c>
      <c r="B10" s="30"/>
      <c r="C10" s="30"/>
      <c r="D10" s="31"/>
      <c r="E10" s="36">
        <f>SUM(E4:E9)</f>
        <v>131746</v>
      </c>
      <c r="F10" s="37">
        <f>SUM(F4:F9)</f>
        <v>67960</v>
      </c>
      <c r="G10" s="36">
        <f>SUM(G4:G9)</f>
        <v>199706</v>
      </c>
      <c r="H10" s="9"/>
    </row>
    <row r="11" spans="1:11" ht="23.25" x14ac:dyDescent="0.35">
      <c r="A11" s="19" t="s">
        <v>11</v>
      </c>
      <c r="B11" s="20"/>
      <c r="C11" s="20"/>
      <c r="D11" s="21"/>
      <c r="E11" s="38">
        <f>E10*20%</f>
        <v>26349.200000000001</v>
      </c>
      <c r="F11" s="39" t="s">
        <v>12</v>
      </c>
      <c r="G11" s="40">
        <v>0</v>
      </c>
    </row>
    <row r="12" spans="1:11" ht="23.25" x14ac:dyDescent="0.35">
      <c r="A12" s="22" t="s">
        <v>2</v>
      </c>
      <c r="B12" s="23"/>
      <c r="C12" s="23"/>
      <c r="D12" s="24"/>
      <c r="E12" s="41">
        <f>E10+E11</f>
        <v>158095.20000000001</v>
      </c>
      <c r="F12" s="37">
        <v>67960</v>
      </c>
      <c r="G12" s="42">
        <f>F10+E12</f>
        <v>226055.2</v>
      </c>
      <c r="K12" s="3"/>
    </row>
    <row r="13" spans="1:11" ht="36" x14ac:dyDescent="0.55000000000000004">
      <c r="F13" s="16"/>
      <c r="G13" s="10"/>
    </row>
    <row r="14" spans="1:11" x14ac:dyDescent="0.25">
      <c r="A14" s="4"/>
      <c r="B14" s="4"/>
      <c r="C14" s="4"/>
      <c r="D14" s="4"/>
      <c r="E14" s="4"/>
      <c r="F14" s="17"/>
    </row>
    <row r="15" spans="1:11" x14ac:dyDescent="0.25">
      <c r="A15" s="4"/>
      <c r="B15" s="4"/>
      <c r="C15" s="4"/>
      <c r="D15" s="4"/>
      <c r="E15" s="5"/>
    </row>
    <row r="16" spans="1:11" ht="36" x14ac:dyDescent="0.55000000000000004">
      <c r="D16" s="13"/>
    </row>
    <row r="17" spans="6:6" x14ac:dyDescent="0.25">
      <c r="F17" s="9"/>
    </row>
  </sheetData>
  <mergeCells count="9">
    <mergeCell ref="A1:G1"/>
    <mergeCell ref="A11:D11"/>
    <mergeCell ref="A12:D12"/>
    <mergeCell ref="E2:G2"/>
    <mergeCell ref="A2:A3"/>
    <mergeCell ref="B2:B3"/>
    <mergeCell ref="C2:C3"/>
    <mergeCell ref="D2:D3"/>
    <mergeCell ref="A10:D10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Александра Ромашко</cp:lastModifiedBy>
  <cp:lastPrinted>2020-05-05T12:03:49Z</cp:lastPrinted>
  <dcterms:created xsi:type="dcterms:W3CDTF">2016-09-21T11:18:44Z</dcterms:created>
  <dcterms:modified xsi:type="dcterms:W3CDTF">2020-05-21T08:13:07Z</dcterms:modified>
</cp:coreProperties>
</file>