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70" windowWidth="17895" windowHeight="13230"/>
  </bookViews>
  <sheets>
    <sheet name="Ульянова,6_400 м.кв." sheetId="1" r:id="rId1"/>
  </sheets>
  <calcPr calcId="145621"/>
</workbook>
</file>

<file path=xl/calcChain.xml><?xml version="1.0" encoding="utf-8"?>
<calcChain xmlns="http://schemas.openxmlformats.org/spreadsheetml/2006/main">
  <c r="C6" i="1" l="1"/>
  <c r="F6" i="1" s="1"/>
  <c r="F5" i="1"/>
  <c r="F4" i="1"/>
  <c r="F7" i="1" s="1"/>
  <c r="F3" i="1"/>
  <c r="F8" i="1" l="1"/>
  <c r="F9" i="1" s="1"/>
  <c r="F10" i="1" s="1"/>
  <c r="F12" i="1" s="1"/>
</calcChain>
</file>

<file path=xl/sharedStrings.xml><?xml version="1.0" encoding="utf-8"?>
<sst xmlns="http://schemas.openxmlformats.org/spreadsheetml/2006/main" count="28" uniqueCount="23">
  <si>
    <t>Пропозиція автора проекту</t>
  </si>
  <si>
    <t>№ 
п/п</t>
  </si>
  <si>
    <t>Вид матеріалу / послуги</t>
  </si>
  <si>
    <t>Необхідна 
кількість</t>
  </si>
  <si>
    <t>Одиниця вимірювання</t>
  </si>
  <si>
    <t>Ціна за одиницю, грн</t>
  </si>
  <si>
    <t>Вартість, грн.</t>
  </si>
  <si>
    <t xml:space="preserve">Проектні та вишукувальні роботи (згідно комерційної пропозиції від 17.04.20), на 400 м.кв. </t>
  </si>
  <si>
    <t>м.кв.</t>
  </si>
  <si>
    <t>Комплексні роботи з урахуванням транспортних та супутніх витрат: обв'язка двотавром на 2-х рівнях по периметру будинку, 82 м.п.*2 = 164 м.п. 
(Акт огляду та план поверху додаються)</t>
  </si>
  <si>
    <t>м.п.</t>
  </si>
  <si>
    <t xml:space="preserve">Роботи з укріплення фундаменту будівлі </t>
  </si>
  <si>
    <t>Облицювання фасаду будівлі,  м.кв. (h=9,5, L=25 м.п.)</t>
  </si>
  <si>
    <t>Разом без ПДВ, грн</t>
  </si>
  <si>
    <t>грн.</t>
  </si>
  <si>
    <t>ПДВ, 20%</t>
  </si>
  <si>
    <t>Разом з ПДВ, грн</t>
  </si>
  <si>
    <t>Всього, грн.:</t>
  </si>
  <si>
    <t>Непередбачені витрати:</t>
  </si>
  <si>
    <t>Взагалом, грн.:</t>
  </si>
  <si>
    <t>!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</si>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</sst>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</font>
    <font>
      <b/>
      <sz val="14"/>
      <color theme="1"/>
      <name val="Times New Roman"/>
      <family val="1"/>
      <charset val="204"/>
    </font>
    <font>
      <sz val="11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0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3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zoomScaleNormal="100" workbookViewId="0">
      <selection activeCell="B10" sqref="B10:E10"/>
    </sheetView>
  </sheetViews>
  <sheetFormatPr defaultColWidth="12.625" defaultRowHeight="15" customHeight="1" x14ac:dyDescent="0.2"/>
  <cols>
    <col min="1" max="1" width="5.125" customWidth="1"/>
    <col min="2" max="2" width="64" customWidth="1"/>
    <col min="3" max="3" width="12.25" customWidth="1"/>
    <col min="4" max="5" width="15" customWidth="1"/>
    <col min="6" max="6" width="16.625" customWidth="1"/>
    <col min="7" max="27" width="8" customWidth="1"/>
  </cols>
  <sheetData>
    <row r="1" spans="1:27" ht="18.75" customHeight="1" x14ac:dyDescent="0.3">
      <c r="A1" s="1"/>
      <c r="B1" s="21" t="s">
        <v>0</v>
      </c>
      <c r="C1" s="22"/>
      <c r="D1" s="22"/>
      <c r="E1" s="22"/>
      <c r="F1" s="2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8.75" customHeight="1" x14ac:dyDescent="0.3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.75" customHeight="1" x14ac:dyDescent="0.3">
      <c r="A3" s="6">
        <v>1</v>
      </c>
      <c r="B3" s="7" t="s">
        <v>7</v>
      </c>
      <c r="C3" s="8">
        <v>400</v>
      </c>
      <c r="D3" s="9" t="s">
        <v>8</v>
      </c>
      <c r="E3" s="10">
        <v>300</v>
      </c>
      <c r="F3" s="10">
        <f t="shared" ref="F3:F6" si="0">C3*E3</f>
        <v>120000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8.75" customHeight="1" x14ac:dyDescent="0.3">
      <c r="A4" s="6">
        <v>2</v>
      </c>
      <c r="B4" s="7" t="s">
        <v>9</v>
      </c>
      <c r="C4" s="8">
        <v>164</v>
      </c>
      <c r="D4" s="9" t="s">
        <v>10</v>
      </c>
      <c r="E4" s="10">
        <v>2720</v>
      </c>
      <c r="F4" s="10">
        <f t="shared" si="0"/>
        <v>446080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8.75" customHeight="1" x14ac:dyDescent="0.3">
      <c r="A5" s="6">
        <v>3</v>
      </c>
      <c r="B5" s="7" t="s">
        <v>11</v>
      </c>
      <c r="C5" s="8">
        <v>400</v>
      </c>
      <c r="D5" s="9" t="s">
        <v>8</v>
      </c>
      <c r="E5" s="10">
        <v>200</v>
      </c>
      <c r="F5" s="10">
        <f t="shared" si="0"/>
        <v>80000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8.75" customHeight="1" x14ac:dyDescent="0.3">
      <c r="A6" s="6">
        <v>4</v>
      </c>
      <c r="B6" s="7" t="s">
        <v>12</v>
      </c>
      <c r="C6" s="8">
        <f>9.5*25</f>
        <v>237.5</v>
      </c>
      <c r="D6" s="11" t="s">
        <v>8</v>
      </c>
      <c r="E6" s="8">
        <v>200</v>
      </c>
      <c r="F6" s="10">
        <f t="shared" si="0"/>
        <v>47500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8.75" customHeight="1" x14ac:dyDescent="0.3">
      <c r="A7" s="6"/>
      <c r="B7" s="7" t="s">
        <v>13</v>
      </c>
      <c r="C7" s="6"/>
      <c r="D7" s="12" t="s">
        <v>14</v>
      </c>
      <c r="E7" s="6"/>
      <c r="F7" s="10">
        <f>SUM(F3:F6)</f>
        <v>693580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8.75" customHeight="1" x14ac:dyDescent="0.3">
      <c r="A8" s="6"/>
      <c r="B8" s="13" t="s">
        <v>15</v>
      </c>
      <c r="C8" s="6"/>
      <c r="D8" s="12" t="s">
        <v>14</v>
      </c>
      <c r="E8" s="6"/>
      <c r="F8" s="10">
        <f>F7/100*20</f>
        <v>138716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8.75" customHeight="1" x14ac:dyDescent="0.3">
      <c r="A9" s="6"/>
      <c r="B9" s="14" t="s">
        <v>16</v>
      </c>
      <c r="C9" s="6"/>
      <c r="D9" s="12" t="s">
        <v>14</v>
      </c>
      <c r="E9" s="6"/>
      <c r="F9" s="10">
        <f>F7+F8</f>
        <v>832296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8.75" customHeight="1" x14ac:dyDescent="0.3">
      <c r="A10" s="6"/>
      <c r="B10" s="24" t="s">
        <v>17</v>
      </c>
      <c r="C10" s="22"/>
      <c r="D10" s="22"/>
      <c r="E10" s="23"/>
      <c r="F10" s="10">
        <f>F9</f>
        <v>832296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24" customHeight="1" x14ac:dyDescent="0.3">
      <c r="A11" s="15"/>
      <c r="B11" s="25" t="s">
        <v>18</v>
      </c>
      <c r="C11" s="22"/>
      <c r="D11" s="22"/>
      <c r="E11" s="23"/>
      <c r="F11" s="16">
        <v>0.2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8.75" customHeight="1" x14ac:dyDescent="0.3">
      <c r="A12" s="6"/>
      <c r="B12" s="24" t="s">
        <v>19</v>
      </c>
      <c r="C12" s="22"/>
      <c r="D12" s="22"/>
      <c r="E12" s="23"/>
      <c r="F12" s="10">
        <f>F10+(F10/100*20)</f>
        <v>998755.2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8.75" customHeight="1" x14ac:dyDescent="0.3">
      <c r="A13" s="17"/>
      <c r="B13" s="18"/>
      <c r="C13" s="18"/>
      <c r="D13" s="18"/>
      <c r="E13" s="18"/>
      <c r="F13" s="1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8.75" customHeight="1" x14ac:dyDescent="0.3">
      <c r="A14" s="17"/>
      <c r="B14" s="18"/>
      <c r="C14" s="18"/>
      <c r="D14" s="18"/>
      <c r="E14" s="18"/>
      <c r="F14" s="1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8" customHeight="1" x14ac:dyDescent="0.3">
      <c r="A15" s="19" t="s">
        <v>20</v>
      </c>
      <c r="B15" s="26" t="s">
        <v>21</v>
      </c>
      <c r="C15" s="20"/>
      <c r="D15" s="20"/>
      <c r="E15" s="20"/>
      <c r="F15" s="19" t="s">
        <v>20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8.75" customHeight="1" x14ac:dyDescent="0.3">
      <c r="A16" s="20"/>
      <c r="B16" s="20"/>
      <c r="C16" s="20"/>
      <c r="D16" s="20"/>
      <c r="E16" s="20"/>
      <c r="F16" s="2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8.75" customHeight="1" x14ac:dyDescent="0.3">
      <c r="A17" s="20"/>
      <c r="B17" s="20"/>
      <c r="C17" s="20"/>
      <c r="D17" s="20"/>
      <c r="E17" s="20"/>
      <c r="F17" s="20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8.75" customHeight="1" x14ac:dyDescent="0.3">
      <c r="A18" s="20"/>
      <c r="B18" s="20"/>
      <c r="C18" s="20"/>
      <c r="D18" s="20"/>
      <c r="E18" s="20"/>
      <c r="F18" s="20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8.75" customHeight="1" x14ac:dyDescent="0.3">
      <c r="A19" s="20"/>
      <c r="B19" s="20"/>
      <c r="C19" s="20"/>
      <c r="D19" s="20"/>
      <c r="E19" s="20"/>
      <c r="F19" s="20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8.75" customHeight="1" x14ac:dyDescent="0.3">
      <c r="A20" s="20"/>
      <c r="B20" s="20"/>
      <c r="C20" s="20"/>
      <c r="D20" s="20"/>
      <c r="E20" s="20"/>
      <c r="F20" s="2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8.75" customHeight="1" x14ac:dyDescent="0.3">
      <c r="A21" s="17"/>
      <c r="B21" s="18"/>
      <c r="C21" s="18"/>
      <c r="D21" s="18"/>
      <c r="E21" s="18"/>
      <c r="F21" s="1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8.75" customHeight="1" x14ac:dyDescent="0.3">
      <c r="A22" s="2"/>
      <c r="B22" s="27" t="s">
        <v>22</v>
      </c>
      <c r="C22" s="20"/>
      <c r="D22" s="20"/>
      <c r="E22" s="20"/>
      <c r="F22" s="20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8.75" customHeight="1" x14ac:dyDescent="0.3">
      <c r="A23" s="2"/>
      <c r="B23" s="20"/>
      <c r="C23" s="20"/>
      <c r="D23" s="20"/>
      <c r="E23" s="20"/>
      <c r="F23" s="20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8.75" customHeight="1" x14ac:dyDescent="0.3">
      <c r="A24" s="2"/>
      <c r="B24" s="20"/>
      <c r="C24" s="20"/>
      <c r="D24" s="20"/>
      <c r="E24" s="20"/>
      <c r="F24" s="20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8.75" customHeight="1" x14ac:dyDescent="0.3">
      <c r="A25" s="2"/>
      <c r="B25" s="20"/>
      <c r="C25" s="20"/>
      <c r="D25" s="20"/>
      <c r="E25" s="20"/>
      <c r="F25" s="20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8.75" customHeight="1" x14ac:dyDescent="0.3">
      <c r="A26" s="2"/>
      <c r="B26" s="20"/>
      <c r="C26" s="20"/>
      <c r="D26" s="20"/>
      <c r="E26" s="20"/>
      <c r="F26" s="20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8.75" customHeight="1" x14ac:dyDescent="0.3">
      <c r="A27" s="2"/>
      <c r="B27" s="20"/>
      <c r="C27" s="20"/>
      <c r="D27" s="20"/>
      <c r="E27" s="20"/>
      <c r="F27" s="20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8.75" customHeight="1" x14ac:dyDescent="0.3">
      <c r="A28" s="2"/>
      <c r="B28" s="20"/>
      <c r="C28" s="20"/>
      <c r="D28" s="20"/>
      <c r="E28" s="20"/>
      <c r="F28" s="2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8.75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8.7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8.7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8.75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8.75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8.75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8.75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8.75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8.75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8.75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8.7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8.75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8.75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8.75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8.7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8.75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8.7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8.75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8.75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8.75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8.7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8.7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8.7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8.7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8.7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8.7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8.7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8.7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8.7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8.7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8.7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8.7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8.7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8.7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8.7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8.7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8.7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8.7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8.7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8.7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8.7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8.7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8.7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8.7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8.7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8.7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8.7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8.7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8.7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8.7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8.7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8.7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8.7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8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8.7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8.7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8.7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8.7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8.7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8.7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8.7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8.7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8.7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8.7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8.7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8.7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8.7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8.7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8.7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8.7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8.7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8.7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8.7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8.7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8.7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8.7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8.7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8.7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8.7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8.7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8.7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8.7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8.7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8.7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8.7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8.7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8.7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8.7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8.7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8.7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8.7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8.7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8.7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8.7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8.7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8.7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8.7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8.7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8.7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8.7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8.7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8.7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8.7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8.7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8.7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8.7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8.7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8.7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8.7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8.7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8.7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8.7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8.7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8.7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8.7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8.7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8.7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8.7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8.7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8.7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8.7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8.7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8.7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8.7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8.7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8.7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8.7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8.7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8.7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8.7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8.7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8.7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8.7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8.7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8.7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8.7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8.7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8.7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8.7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8.7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8.7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8.7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8.7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8.7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8.7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8.7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8.7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8.7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8.7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8.7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8.7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8.7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8.7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8.7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8.7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8.7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8.7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8.7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8.7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8.7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8.7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8.7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8.7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8.7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8.7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8.7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8.7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8.7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8.7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8.7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8.7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8.7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8.7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8.7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8.7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8.7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8.7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8.7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8.7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8.7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8.7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8.7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8.7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8.7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8.7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8.7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8.7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8.7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8.7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8.7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8.7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8.7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8.7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8.7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8.7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8.7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8.7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8.7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8.7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8.7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8.7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8.7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8.7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8.7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8.7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8.7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8.7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8.7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8.7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8.7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8.7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8.7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8.7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8.7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8.7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8.7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8.7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8.7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8.7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8.7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8.7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8.7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8.7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8.7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8.7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8.7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8.7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8.7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8.7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8.7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8.7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8.7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8.7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8.7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8.7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8.7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8.7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8.7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8.7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8.7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8.7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8.7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8.7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8.7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8.7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8.7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8.7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8.7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8.7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8.7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8.7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8.7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8.7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8.7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8.7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8.7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8.7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8.7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8.7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8.7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8.7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8.7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8.7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8.7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8.7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8.7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8.7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8.7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8.7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8.7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8.7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8.7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8.7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8.7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8.7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8.7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8.7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8.7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8.7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8.7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8.7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8.7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8.7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8.7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8.7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8.7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8.7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8.7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8.7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8.7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8.7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8.7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8.7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8.7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8.7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8.7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8.7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8.7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8.7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8.7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8.7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8.7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8.7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8.7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8.7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8.7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8.7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8.7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8.7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8.7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8.7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8.7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8.7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8.7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8.7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8.7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8.7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8.7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8.7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8.7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8.7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8.7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8.7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8.7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8.7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8.7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8.7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8.7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8.7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8.7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8.7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8.7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8.7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8.7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8.7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8.7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8.7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8.7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8.7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8.7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8.7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8.7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8.7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8.7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8.7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8.7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8.7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8.7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8.7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8.7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8.7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8.7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8.7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8.7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8.7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8.7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8.7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8.7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8.7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8.7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8.7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8.7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8.7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8.7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8.7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8.7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8.7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8.7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8.7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8.7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8.7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8.7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8.7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8.7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8.7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8.7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8.7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8.7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8.7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8.7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8.7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8.7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8.7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8.7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8.7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8.7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8.7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8.7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8.7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8.7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8.7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8.7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8.7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8.7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8.7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8.7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8.7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8.7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8.7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8.7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8.7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8.7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8.7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8.7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8.7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8.7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8.7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8.7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8.7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8.7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8.7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8.7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8.7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8.7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8.7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8.7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8.7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8.7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8.7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8.7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8.7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8.7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8.7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8.7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8.7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8.7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8.7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8.7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8.7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8.7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8.7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8.7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8.7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8.7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8.7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8.7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8.7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8.7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8.7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8.7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8.7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8.7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8.7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8.7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8.7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8.7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8.7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8.7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8.7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8.7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8.7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8.7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8.7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8.7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8.7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8.7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8.7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8.7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8.7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8.7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8.7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8.7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8.7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8.7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8.7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8.7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8.7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8.7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8.7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8.7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8.7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8.7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8.7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8.7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8.7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8.7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8.7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8.7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8.7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8.7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8.7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8.7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8.7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8.7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8.7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8.7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8.7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8.7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8.7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8.7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8.7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8.7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8.7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8.7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8.7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8.7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8.7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8.7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8.7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8.7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8.7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8.7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8.7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8.7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8.7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8.7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8.7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8.7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8.7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8.7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8.7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8.7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8.7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8.7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8.7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8.7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8.7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8.7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8.7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8.7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8.7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8.7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8.7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8.7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8.7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8.7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8.7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8.7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8.7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8.7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8.7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8.7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8.7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8.7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8.7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8.7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8.7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8.7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8.7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8.7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8.7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8.7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8.7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8.7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8.7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8.7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8.7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8.7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8.7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8.7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8.7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8.7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8.7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8.7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8.7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8.7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8.7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8.7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8.7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8.7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8.7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8.7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8.7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8.7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8.7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8.7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8.7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8.7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8.7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8.7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8.7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8.7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8.7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8.7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8.7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8.7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8.7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8.7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8.7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8.7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8.7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8.7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8.7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8.7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8.7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8.7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8.7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8.7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8.7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8.7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8.7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8.7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8.7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8.7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8.7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8.7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8.7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8.7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8.7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8.7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8.7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8.7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8.7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8.7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8.7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8.7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8.7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8.7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8.7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8.7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8.7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8.7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8.7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8.7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8.7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8.7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8.7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8.7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8.7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8.7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8.7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8.7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8.7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8.7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8.7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8.7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8.7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8.7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8.7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8.7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8.7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8.7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8.7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8.7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8.7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8.7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8.7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8.7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8.7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8.7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8.7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8.7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8.7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8.7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8.7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8.7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8.7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8.7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8.7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8.7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8.7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8.7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8.7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8.7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8.7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8.7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8.7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8.7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8.7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8.7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8.7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8.7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8.7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8.7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8.7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8.7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8.7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8.7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8.7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8.7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8.7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8.7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8.7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8.7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8.7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8.7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8.7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8.7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8.7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8.7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8.7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8.7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8.7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8.7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8.7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8.7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8.7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8.7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8.7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8.7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8.7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8.7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8.7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8.7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8.7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8.7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8.7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8.7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8.7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8.7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8.7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8.7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8.7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8.7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8.7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8.7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8.7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8.7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8.7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8.7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8.7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8.7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8.7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8.7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8.7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8.7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8.7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8.7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8.7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8.7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8.7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8.7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8.7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8.7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8.7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8.7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8.7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8.7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8.7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8.7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8.7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8.7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8.7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8.7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8.7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8.7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8.7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8.7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8.7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8.7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8.7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8.7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8.7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8.7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8.7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8.7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8.7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8.7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8.7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8.7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8.7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8.7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8.7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8.7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8.7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8.7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8.7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8.7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8.7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8.7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8.7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8.7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8.7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8.7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8.7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8.7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8.7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8.7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8.7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8.7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8.7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8.7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8.7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8.7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8.7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8.7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8.7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8.7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8.7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8.7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8.7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8.7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8.7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8.7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8.7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8.7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8.7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8.7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8.7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8.7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8.7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8.7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8.7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8.7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8.7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8.7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8.7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8.7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8.7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8.7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8.7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8.7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8.7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8.7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8.7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8.7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8.7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8.7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8.7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8.7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8.7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8.7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8.7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8.7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8.7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8.7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8.7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8.7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8.7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8.7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8.7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8.7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8.7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8.7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8.7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8.7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8.7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8.7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8.7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8.7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8.7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8.7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8.7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8.7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8.7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8.7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8.7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8.7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8.7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8.7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8.7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8.7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8.7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8.7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8.7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8.7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8.7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8.7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8.7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8.7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8.7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8.7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8.7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8.7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8.7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8.7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8.7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8.7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8.7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8.7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8.7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8.7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8.7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8.7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8.7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8.7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8.7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8.7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8.7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8.7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8.7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8.7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8.7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8.7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8.7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8.7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8.7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8.7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8.7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8.7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8.7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8.7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8.7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8.7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8.7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8.7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8.7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8.7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8.7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8.7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8.7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8.7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8.7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8.7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8.7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8.7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8.7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8.7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8.7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8.7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8.7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8.7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8.7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8.7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8.7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8.7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8.7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8.7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8.7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8.7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8.7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8.7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8.7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8.7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8.7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8.7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8.7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8.7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8.7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8.7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8.7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8.7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8.7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8.7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8.7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8.7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8.7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8.7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8.7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8.7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8.7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8.7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8.7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8.7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8.7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8.7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8.7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8.7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8.7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8.7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8.7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8.7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8.7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8.7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8.7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8.7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8.7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8.7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8.7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8.7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8.7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8.7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8.7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8.7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8.7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8.7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8.7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8.7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8.7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8.7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8.7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8.7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8.7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8.7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8.7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8.7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8.7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8.7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8.7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8.75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8.75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8.75" customHeigh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8">
    <mergeCell ref="B22:F28"/>
    <mergeCell ref="A15:A20"/>
    <mergeCell ref="F15:F20"/>
    <mergeCell ref="B1:F1"/>
    <mergeCell ref="B10:E10"/>
    <mergeCell ref="B11:E11"/>
    <mergeCell ref="B12:E12"/>
    <mergeCell ref="B15:E20"/>
  </mergeCells>
  <pageMargins left="0.25" right="0.25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Ульянова,6_400 м.кв.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2020-05-20T11:38:16Z</dcterms:created>
  <dcterms:modified xsi:type="dcterms:W3CDTF">2020-05-20T11:38:16Z</dcterms:modified>
</cp:coreProperties>
</file>