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80" windowWidth="20730" windowHeight="11760"/>
  </bookViews>
  <sheets>
    <sheet name="Лист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3"/>
  <c r="D13"/>
  <c r="D11"/>
  <c r="D4"/>
  <c r="D3"/>
  <c r="F27" l="1"/>
</calcChain>
</file>

<file path=xl/sharedStrings.xml><?xml version="1.0" encoding="utf-8"?>
<sst xmlns="http://schemas.openxmlformats.org/spreadsheetml/2006/main" count="54" uniqueCount="39">
  <si>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</si>
  <si>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</si>
  <si>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</si>
  <si>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</si>
  <si>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</si>
  <si>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</si>
  <si>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</si>
  <si>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</si>
  <si>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</si>
  <si>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Бортовий камінь 1000х300х150</t>
  </si>
  <si>
    <t>Алмазний круг</t>
  </si>
  <si>
    <t>Пісок річковий</t>
  </si>
  <si>
    <t>Відсів фр. 2-5</t>
  </si>
  <si>
    <t xml:space="preserve">Бетон с8/10 М150 П3  </t>
  </si>
  <si>
    <t>Демонтаж асфальтобетонного покриття</t>
  </si>
  <si>
    <t>Демонтаж бортового каменя</t>
  </si>
  <si>
    <t>Навантаження сміття</t>
  </si>
  <si>
    <t>Перевезення сміття</t>
  </si>
  <si>
    <t>Утилізация сміття</t>
  </si>
  <si>
    <t>Улаштування підстильних та вирівнювальних шарів з відсіва</t>
  </si>
  <si>
    <t>Планування ручним способом</t>
  </si>
  <si>
    <t>Укладання ФЕМ</t>
  </si>
  <si>
    <t>Алмазна різка</t>
  </si>
  <si>
    <t>Од.вим.</t>
  </si>
  <si>
    <t>м.пог.</t>
  </si>
  <si>
    <t>шт.</t>
  </si>
  <si>
    <t>тонн</t>
  </si>
  <si>
    <t>посл</t>
  </si>
  <si>
    <t>м2</t>
  </si>
  <si>
    <t>м3</t>
  </si>
  <si>
    <t>Бортовий камінь 1000х200х80</t>
  </si>
  <si>
    <t xml:space="preserve">Встановлення бортового камню 1000х200х80  </t>
  </si>
  <si>
    <t>Встановлення бортового камню 1000х300х150</t>
  </si>
  <si>
    <t>Тротуарная плитка "Цеглинка" 60 мм.сіра</t>
  </si>
  <si>
    <t>Тротуарная плитка "Цеглинка" 80 мм.сіра</t>
  </si>
  <si>
    <t>Доставка плитки, бортового камню</t>
  </si>
  <si>
    <t>Демонтаж люка</t>
  </si>
  <si>
    <t>Встановлення люка</t>
  </si>
  <si>
    <t>шт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</si>
</sst>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F26" sqref="F26"/>
    </sheetView>
  </sheetViews>
  <sheetFormatPr defaultColWidth="9.140625" defaultRowHeight="18.75"/>
  <cols>
    <col min="1" max="1" width="5.85546875" style="2" customWidth="1"/>
    <col min="2" max="2" width="61.5703125" style="2" customWidth="1"/>
    <col min="3" max="3" width="11.140625" style="2" customWidth="1"/>
    <col min="4" max="4" width="14" style="2" customWidth="1"/>
    <col min="5" max="5" width="17.140625" style="2" customWidth="1"/>
    <col min="6" max="6" width="19.42578125" style="2" customWidth="1"/>
    <col min="7" max="16384" width="9.140625" style="2"/>
  </cols>
  <sheetData>
    <row r="1" spans="1:6">
      <c r="A1" s="1"/>
      <c r="B1" s="16" t="s">
        <v>7</v>
      </c>
      <c r="C1" s="17"/>
      <c r="D1" s="17"/>
      <c r="E1" s="17"/>
      <c r="F1" s="18"/>
    </row>
    <row r="2" spans="1:6" ht="56.25">
      <c r="A2" s="3" t="s">
        <v>0</v>
      </c>
      <c r="B2" s="4" t="s">
        <v>6</v>
      </c>
      <c r="C2" s="4" t="s">
        <v>23</v>
      </c>
      <c r="D2" s="5" t="s">
        <v>4</v>
      </c>
      <c r="E2" s="5" t="s">
        <v>3</v>
      </c>
      <c r="F2" s="4" t="s">
        <v>5</v>
      </c>
    </row>
    <row r="3" spans="1:6">
      <c r="A3" s="6">
        <v>1</v>
      </c>
      <c r="B3" s="12" t="s">
        <v>33</v>
      </c>
      <c r="C3" s="12" t="s">
        <v>28</v>
      </c>
      <c r="D3" s="15">
        <f>57*10.8</f>
        <v>615.6</v>
      </c>
      <c r="E3" s="15">
        <v>412</v>
      </c>
      <c r="F3" s="15">
        <f>D3*E3</f>
        <v>253627.2</v>
      </c>
    </row>
    <row r="4" spans="1:6">
      <c r="A4" s="7">
        <v>2</v>
      </c>
      <c r="B4" s="14" t="s">
        <v>34</v>
      </c>
      <c r="C4" s="14" t="s">
        <v>28</v>
      </c>
      <c r="D4" s="15">
        <f>5*9.6</f>
        <v>48</v>
      </c>
      <c r="E4" s="15">
        <v>412</v>
      </c>
      <c r="F4" s="15">
        <f t="shared" ref="F4:F24" si="0">D4*E4</f>
        <v>19776</v>
      </c>
    </row>
    <row r="5" spans="1:6">
      <c r="A5" s="7">
        <v>3</v>
      </c>
      <c r="B5" s="14" t="s">
        <v>30</v>
      </c>
      <c r="C5" s="14" t="s">
        <v>24</v>
      </c>
      <c r="D5" s="15">
        <v>370</v>
      </c>
      <c r="E5" s="15">
        <v>108</v>
      </c>
      <c r="F5" s="15">
        <f t="shared" si="0"/>
        <v>39960</v>
      </c>
    </row>
    <row r="6" spans="1:6">
      <c r="A6" s="7">
        <v>4</v>
      </c>
      <c r="B6" s="14" t="s">
        <v>9</v>
      </c>
      <c r="C6" s="14" t="s">
        <v>24</v>
      </c>
      <c r="D6" s="15">
        <v>20</v>
      </c>
      <c r="E6" s="15">
        <v>206.8</v>
      </c>
      <c r="F6" s="15">
        <f t="shared" si="0"/>
        <v>4136</v>
      </c>
    </row>
    <row r="7" spans="1:6">
      <c r="A7" s="7">
        <v>5</v>
      </c>
      <c r="B7" s="12" t="s">
        <v>10</v>
      </c>
      <c r="C7" s="12" t="s">
        <v>25</v>
      </c>
      <c r="D7" s="15">
        <v>2</v>
      </c>
      <c r="E7" s="15">
        <v>670</v>
      </c>
      <c r="F7" s="15">
        <f t="shared" si="0"/>
        <v>1340</v>
      </c>
    </row>
    <row r="8" spans="1:6">
      <c r="A8" s="7">
        <v>6</v>
      </c>
      <c r="B8" s="12" t="s">
        <v>11</v>
      </c>
      <c r="C8" s="12" t="s">
        <v>26</v>
      </c>
      <c r="D8" s="15">
        <v>20</v>
      </c>
      <c r="E8" s="15">
        <v>332</v>
      </c>
      <c r="F8" s="15">
        <f t="shared" si="0"/>
        <v>6640</v>
      </c>
    </row>
    <row r="9" spans="1:6">
      <c r="A9" s="7">
        <v>7</v>
      </c>
      <c r="B9" s="12" t="s">
        <v>12</v>
      </c>
      <c r="C9" s="12" t="s">
        <v>29</v>
      </c>
      <c r="D9" s="15">
        <v>100</v>
      </c>
      <c r="E9" s="15">
        <v>603</v>
      </c>
      <c r="F9" s="15">
        <f t="shared" si="0"/>
        <v>60300</v>
      </c>
    </row>
    <row r="10" spans="1:6">
      <c r="A10" s="7">
        <v>8</v>
      </c>
      <c r="B10" s="12" t="s">
        <v>35</v>
      </c>
      <c r="C10" s="12" t="s">
        <v>27</v>
      </c>
      <c r="D10" s="15">
        <v>10</v>
      </c>
      <c r="E10" s="15">
        <v>2250</v>
      </c>
      <c r="F10" s="15">
        <f t="shared" si="0"/>
        <v>22500</v>
      </c>
    </row>
    <row r="11" spans="1:6">
      <c r="A11" s="7">
        <v>9</v>
      </c>
      <c r="B11" s="12" t="s">
        <v>13</v>
      </c>
      <c r="C11" s="12" t="s">
        <v>29</v>
      </c>
      <c r="D11" s="15">
        <f>1+11+7</f>
        <v>19</v>
      </c>
      <c r="E11" s="15">
        <v>2750</v>
      </c>
      <c r="F11" s="15">
        <f t="shared" si="0"/>
        <v>52250</v>
      </c>
    </row>
    <row r="12" spans="1:6">
      <c r="A12" s="7">
        <v>10</v>
      </c>
      <c r="B12" s="12" t="s">
        <v>14</v>
      </c>
      <c r="C12" s="12" t="s">
        <v>29</v>
      </c>
      <c r="D12" s="15">
        <v>96</v>
      </c>
      <c r="E12" s="15">
        <v>316.64</v>
      </c>
      <c r="F12" s="15">
        <f t="shared" si="0"/>
        <v>30397.439999999999</v>
      </c>
    </row>
    <row r="13" spans="1:6">
      <c r="A13" s="7">
        <v>11</v>
      </c>
      <c r="B13" s="12" t="s">
        <v>15</v>
      </c>
      <c r="C13" s="12" t="s">
        <v>24</v>
      </c>
      <c r="D13" s="15">
        <f>368+20</f>
        <v>388</v>
      </c>
      <c r="E13" s="15">
        <v>105.8</v>
      </c>
      <c r="F13" s="15">
        <f t="shared" si="0"/>
        <v>41050.400000000001</v>
      </c>
    </row>
    <row r="14" spans="1:6">
      <c r="A14" s="7">
        <v>12</v>
      </c>
      <c r="B14" s="12" t="s">
        <v>36</v>
      </c>
      <c r="C14" s="12" t="s">
        <v>38</v>
      </c>
      <c r="D14" s="15">
        <v>4</v>
      </c>
      <c r="E14" s="15">
        <v>600</v>
      </c>
      <c r="F14" s="15">
        <f t="shared" si="0"/>
        <v>2400</v>
      </c>
    </row>
    <row r="15" spans="1:6">
      <c r="A15" s="7">
        <v>13</v>
      </c>
      <c r="B15" s="12" t="s">
        <v>16</v>
      </c>
      <c r="C15" s="12" t="s">
        <v>26</v>
      </c>
      <c r="D15" s="15">
        <v>195</v>
      </c>
      <c r="E15" s="15">
        <v>60.83</v>
      </c>
      <c r="F15" s="15">
        <f t="shared" si="0"/>
        <v>11861.85</v>
      </c>
    </row>
    <row r="16" spans="1:6">
      <c r="A16" s="7">
        <v>14</v>
      </c>
      <c r="B16" s="12" t="s">
        <v>17</v>
      </c>
      <c r="C16" s="12" t="s">
        <v>26</v>
      </c>
      <c r="D16" s="15">
        <v>195</v>
      </c>
      <c r="E16" s="15">
        <v>140</v>
      </c>
      <c r="F16" s="15">
        <f t="shared" si="0"/>
        <v>27300</v>
      </c>
    </row>
    <row r="17" spans="1:6">
      <c r="A17" s="7">
        <v>15</v>
      </c>
      <c r="B17" s="12" t="s">
        <v>18</v>
      </c>
      <c r="C17" s="12" t="s">
        <v>26</v>
      </c>
      <c r="D17" s="15">
        <v>195</v>
      </c>
      <c r="E17" s="15">
        <v>80.099999999999994</v>
      </c>
      <c r="F17" s="15">
        <f t="shared" si="0"/>
        <v>15619.499999999998</v>
      </c>
    </row>
    <row r="18" spans="1:6" ht="37.5">
      <c r="A18" s="7">
        <v>16</v>
      </c>
      <c r="B18" s="12" t="s">
        <v>19</v>
      </c>
      <c r="C18" s="12" t="s">
        <v>29</v>
      </c>
      <c r="D18" s="15">
        <v>100</v>
      </c>
      <c r="E18" s="15">
        <v>820</v>
      </c>
      <c r="F18" s="15">
        <f t="shared" si="0"/>
        <v>82000</v>
      </c>
    </row>
    <row r="19" spans="1:6">
      <c r="A19" s="7">
        <v>17</v>
      </c>
      <c r="B19" s="12" t="s">
        <v>20</v>
      </c>
      <c r="C19" s="12" t="s">
        <v>28</v>
      </c>
      <c r="D19" s="15">
        <v>650</v>
      </c>
      <c r="E19" s="15">
        <v>17</v>
      </c>
      <c r="F19" s="15">
        <f t="shared" si="0"/>
        <v>11050</v>
      </c>
    </row>
    <row r="20" spans="1:6">
      <c r="A20" s="7">
        <v>18</v>
      </c>
      <c r="B20" s="12" t="s">
        <v>21</v>
      </c>
      <c r="C20" s="12" t="s">
        <v>28</v>
      </c>
      <c r="D20" s="15">
        <v>650</v>
      </c>
      <c r="E20" s="15">
        <v>159</v>
      </c>
      <c r="F20" s="15">
        <f t="shared" si="0"/>
        <v>103350</v>
      </c>
    </row>
    <row r="21" spans="1:6">
      <c r="A21" s="7">
        <v>19</v>
      </c>
      <c r="B21" s="12" t="s">
        <v>31</v>
      </c>
      <c r="C21" s="12" t="s">
        <v>24</v>
      </c>
      <c r="D21" s="15">
        <v>368</v>
      </c>
      <c r="E21" s="15">
        <v>96</v>
      </c>
      <c r="F21" s="15">
        <f t="shared" si="0"/>
        <v>35328</v>
      </c>
    </row>
    <row r="22" spans="1:6">
      <c r="A22" s="7">
        <v>20</v>
      </c>
      <c r="B22" s="12" t="s">
        <v>32</v>
      </c>
      <c r="C22" s="12" t="s">
        <v>24</v>
      </c>
      <c r="D22" s="15">
        <v>19.5</v>
      </c>
      <c r="E22" s="15">
        <v>150</v>
      </c>
      <c r="F22" s="15">
        <f t="shared" si="0"/>
        <v>2925</v>
      </c>
    </row>
    <row r="23" spans="1:6">
      <c r="A23" s="7">
        <v>21</v>
      </c>
      <c r="B23" s="12" t="s">
        <v>37</v>
      </c>
      <c r="C23" s="12" t="s">
        <v>38</v>
      </c>
      <c r="D23" s="15">
        <v>4</v>
      </c>
      <c r="E23" s="15">
        <v>800</v>
      </c>
      <c r="F23" s="15">
        <f t="shared" si="0"/>
        <v>3200</v>
      </c>
    </row>
    <row r="24" spans="1:6">
      <c r="A24" s="7">
        <v>22</v>
      </c>
      <c r="B24" s="12" t="s">
        <v>22</v>
      </c>
      <c r="C24" s="12" t="s">
        <v>24</v>
      </c>
      <c r="D24" s="15">
        <v>60</v>
      </c>
      <c r="E24" s="15">
        <v>96</v>
      </c>
      <c r="F24" s="15">
        <f t="shared" si="0"/>
        <v>5760</v>
      </c>
    </row>
    <row r="25" spans="1:6">
      <c r="A25" s="7"/>
      <c r="B25" s="19" t="s">
        <v>1</v>
      </c>
      <c r="C25" s="20"/>
      <c r="D25" s="20"/>
      <c r="E25" s="21"/>
      <c r="F25" s="13">
        <f>F3+F4+F5+F6+F7+F8+F9+F10+F11+F12+F13+F14+F15+F16+F17+F18+F19+F20+F21+F22+F23+F24</f>
        <v>832771.39</v>
      </c>
    </row>
    <row r="26" spans="1:6" ht="24" customHeight="1">
      <c r="A26" s="8"/>
      <c r="B26" s="22" t="s">
        <v>8</v>
      </c>
      <c r="C26" s="23"/>
      <c r="D26" s="23"/>
      <c r="E26" s="24"/>
      <c r="F26" s="9">
        <v>0.2</v>
      </c>
    </row>
    <row r="27" spans="1:6">
      <c r="A27" s="7"/>
      <c r="B27" s="19" t="s">
        <v>2</v>
      </c>
      <c r="C27" s="20"/>
      <c r="D27" s="20"/>
      <c r="E27" s="21"/>
      <c r="F27" s="7">
        <f>F25*1.2</f>
        <v>999325.66799999995</v>
      </c>
    </row>
    <row r="28" spans="1:6">
      <c r="A28" s="10"/>
      <c r="B28" s="11"/>
      <c r="C28" s="11"/>
      <c r="D28" s="11"/>
      <c r="E28" s="11"/>
      <c r="F28" s="10"/>
    </row>
  </sheetData>
  <mergeCells count="4">
    <mergeCell ref="B1:F1"/>
    <mergeCell ref="B25:E25"/>
    <mergeCell ref="B26:E26"/>
    <mergeCell ref="B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beb</cp:lastModifiedBy>
  <cp:lastPrinted>2016-09-24T18:37:54Z</cp:lastPrinted>
  <dcterms:created xsi:type="dcterms:W3CDTF">2016-09-21T11:18:44Z</dcterms:created>
  <dcterms:modified xsi:type="dcterms:W3CDTF">2020-05-14T16:04:34Z</dcterms:modified>
</cp:coreProperties>
</file>