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3" i="1" l="1"/>
  <c r="E32" i="1"/>
  <c r="E31" i="1"/>
  <c r="E30" i="1"/>
  <c r="E25" i="1"/>
  <c r="E15" i="1"/>
  <c r="E4" i="1"/>
  <c r="E29" i="1"/>
  <c r="E5" i="1"/>
  <c r="E6" i="1"/>
  <c r="E7" i="1"/>
  <c r="E8" i="1"/>
  <c r="E9" i="1"/>
  <c r="E10" i="1"/>
  <c r="E12" i="1"/>
  <c r="E13" i="1"/>
  <c r="E16" i="1"/>
  <c r="E17" i="1"/>
  <c r="E18" i="1"/>
  <c r="E19" i="1"/>
  <c r="E20" i="1"/>
  <c r="E21" i="1"/>
  <c r="E22" i="1"/>
  <c r="E24" i="1"/>
  <c r="E26" i="1"/>
  <c r="E27" i="1"/>
  <c r="E28" i="1"/>
  <c r="E33" i="1"/>
  <c r="E34" i="1"/>
  <c r="E35" i="1"/>
  <c r="E36" i="1" l="1"/>
  <c r="E37" i="1" l="1"/>
  <c r="E38" i="1" s="1"/>
</calcChain>
</file>

<file path=xl/sharedStrings.xml><?xml version="1.0" encoding="utf-8"?>
<sst xmlns="http://schemas.openxmlformats.org/spreadsheetml/2006/main" count="43" uniqueCount="43">
  <si>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</si>
  <si>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</si>
  <si>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</si>
  <si>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</si>
  <si>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</si>
  <si>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</si>
  <si>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</si>
  <si>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Вартість матеріалів</t>
  </si>
  <si>
    <t>Демонтаж бордюра (п.м.)</t>
  </si>
  <si>
    <t>Підготовка верхнього шару до 5 см (пісок + цемент) (м2)</t>
  </si>
  <si>
    <t>Укладка плитки (м2)</t>
  </si>
  <si>
    <t>Щебінь, кг</t>
  </si>
  <si>
    <t>Пісок, кг</t>
  </si>
  <si>
    <t>Непередбачені витрати (20%):</t>
  </si>
  <si>
    <t>Вартість послуг</t>
  </si>
  <si>
    <t>Пропозиція автора проекту*</t>
  </si>
  <si>
    <t>Гранвідсів, кг</t>
  </si>
  <si>
    <t>Виїзд на заміри та складання проекту/кошторису</t>
  </si>
  <si>
    <t>Підрізування плитки (п.м.)</t>
  </si>
  <si>
    <t>Бордюр (1000х190х80мм), шт</t>
  </si>
  <si>
    <t>Тротуарна плитка (сіра бетонна бруківка, 100*200*45мм), м2</t>
  </si>
  <si>
    <t>Нанесення грунтовки на стелю арки (м2)</t>
  </si>
  <si>
    <t>Монтаж бордюров (п.м.)</t>
  </si>
  <si>
    <t>Монтаж відливів бетонних на розчин (п.м.)</t>
  </si>
  <si>
    <t>Монтаж каналізаційного люка (шт)</t>
  </si>
  <si>
    <t>Демонтаж асфальтового/бетонного покриття до 5 см (м2)</t>
  </si>
  <si>
    <t>Розвантаження будматеріалів (т)</t>
  </si>
  <si>
    <t>Водостік (250*160*60мм), шт</t>
  </si>
  <si>
    <t>Доставка будматеріалів (т)</t>
  </si>
  <si>
    <t>Підготовка основного шару до 10 см (щебінь / гранвідсів + трамбування) (м2)</t>
  </si>
  <si>
    <t>Фарбування стін арки у 2 шари фарби (м2)</t>
  </si>
  <si>
    <t>Фарбування стелі арки  у 2 шари фарби (м2)</t>
  </si>
  <si>
    <t>Монтаж геотекстилю (м2)</t>
  </si>
  <si>
    <t>Геотекстиль для укладання тротуарної плитки (бруківки), м2</t>
  </si>
  <si>
    <t>*Проект передбачає укладення тротуарної плитки (сіра бетонна бруківка), що відповідає наступним вимогам:
- колір є близьким до узгодженого під час проведення тендеру ДСТУ Б.Д.1.1-1:2013 «Капітальний ремонт тротуарного покриття території, обмеженої просп. Дмитра Яворницького, вул. Січових стрільців, вул. Святослава Хороброго та вул. Андрія Фабра в м. Дніпрі»,
- витримує навантаження, характерне для зони паркупання легкових автомобілів.</t>
  </si>
  <si>
    <t>Акрилова фарба фасадна (Ceresit CT 42 фіолетова, 2 шари по 0,3 л / м2, фасування - 10л), л</t>
  </si>
  <si>
    <t>Ґрунтовка фасадна глибокопроникна (Ceresit CT 17 5 л, 200 г/м2, фасування - 5л), л</t>
  </si>
  <si>
    <t>Нанесення ґрунтовки на стіни арки (м2)</t>
  </si>
  <si>
    <t>Навантаження та вивезення будівельного сміття, ґрунту (м3)</t>
  </si>
  <si>
    <t>Демонтаж земляного шару, підготовка та ущільнення ґрунту (м2)</t>
  </si>
  <si>
    <t>Цемент (М-500), кг</t>
  </si>
  <si>
    <t>Очищення поверхні стін арки від облупленої фарби (м2)</t>
  </si>
  <si>
    <t>Очищення поверхні стелі арки від облупленої фарби (м2)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</si>
</sst>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1" zoomScale="67" zoomScaleNormal="67" workbookViewId="0">
      <selection activeCell="E38" sqref="E38"/>
    </sheetView>
  </sheetViews>
  <sheetFormatPr defaultColWidth="9.140625" defaultRowHeight="18.75" x14ac:dyDescent="0.3"/>
  <cols>
    <col min="1" max="1" width="5.85546875" style="2" customWidth="1"/>
    <col min="2" max="2" width="114.140625" style="2" customWidth="1"/>
    <col min="3" max="3" width="14" style="2" customWidth="1"/>
    <col min="4" max="4" width="17.140625" style="2" customWidth="1"/>
    <col min="5" max="5" width="15" style="2" customWidth="1"/>
    <col min="6" max="16384" width="9.140625" style="2"/>
  </cols>
  <sheetData>
    <row r="1" spans="1:5" x14ac:dyDescent="0.3">
      <c r="A1" s="1"/>
      <c r="B1" s="15" t="s">
        <v>15</v>
      </c>
      <c r="C1" s="16"/>
      <c r="D1" s="16"/>
      <c r="E1" s="17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3">
      <c r="A3" s="6"/>
      <c r="B3" s="6" t="s">
        <v>7</v>
      </c>
      <c r="C3" s="6"/>
      <c r="D3" s="6"/>
      <c r="E3" s="11"/>
    </row>
    <row r="4" spans="1:5" x14ac:dyDescent="0.3">
      <c r="A4" s="7">
        <v>1</v>
      </c>
      <c r="B4" s="9" t="s">
        <v>20</v>
      </c>
      <c r="C4" s="7">
        <v>145</v>
      </c>
      <c r="D4" s="7">
        <v>146</v>
      </c>
      <c r="E4" s="11">
        <f t="shared" ref="E4:E35" si="0">D4*C4</f>
        <v>21170</v>
      </c>
    </row>
    <row r="5" spans="1:5" x14ac:dyDescent="0.3">
      <c r="A5" s="6">
        <v>2</v>
      </c>
      <c r="B5" s="9" t="s">
        <v>19</v>
      </c>
      <c r="C5" s="7">
        <v>17</v>
      </c>
      <c r="D5" s="7">
        <v>125</v>
      </c>
      <c r="E5" s="11">
        <f t="shared" si="0"/>
        <v>2125</v>
      </c>
    </row>
    <row r="6" spans="1:5" x14ac:dyDescent="0.3">
      <c r="A6" s="7">
        <v>3</v>
      </c>
      <c r="B6" s="9" t="s">
        <v>27</v>
      </c>
      <c r="C6" s="7">
        <v>120</v>
      </c>
      <c r="D6" s="7">
        <v>25</v>
      </c>
      <c r="E6" s="11">
        <f t="shared" si="0"/>
        <v>3000</v>
      </c>
    </row>
    <row r="7" spans="1:5" x14ac:dyDescent="0.3">
      <c r="A7" s="6">
        <v>4</v>
      </c>
      <c r="B7" s="9" t="s">
        <v>11</v>
      </c>
      <c r="C7" s="7">
        <v>13920</v>
      </c>
      <c r="D7" s="7">
        <v>0.35</v>
      </c>
      <c r="E7" s="11">
        <f t="shared" si="0"/>
        <v>4872</v>
      </c>
    </row>
    <row r="8" spans="1:5" x14ac:dyDescent="0.3">
      <c r="A8" s="7">
        <v>5</v>
      </c>
      <c r="B8" s="9" t="s">
        <v>12</v>
      </c>
      <c r="C8" s="7">
        <v>27840</v>
      </c>
      <c r="D8" s="7">
        <v>0.22</v>
      </c>
      <c r="E8" s="11">
        <f t="shared" si="0"/>
        <v>6124.8</v>
      </c>
    </row>
    <row r="9" spans="1:5" x14ac:dyDescent="0.3">
      <c r="A9" s="6">
        <v>6</v>
      </c>
      <c r="B9" s="9" t="s">
        <v>40</v>
      </c>
      <c r="C9" s="7">
        <v>725</v>
      </c>
      <c r="D9" s="14">
        <v>3.6</v>
      </c>
      <c r="E9" s="11">
        <f t="shared" si="0"/>
        <v>2610</v>
      </c>
    </row>
    <row r="10" spans="1:5" x14ac:dyDescent="0.3">
      <c r="A10" s="7">
        <v>7</v>
      </c>
      <c r="B10" s="9" t="s">
        <v>16</v>
      </c>
      <c r="C10" s="7">
        <v>13920</v>
      </c>
      <c r="D10" s="7">
        <v>0.19</v>
      </c>
      <c r="E10" s="11">
        <f t="shared" si="0"/>
        <v>2644.8</v>
      </c>
    </row>
    <row r="11" spans="1:5" x14ac:dyDescent="0.3">
      <c r="A11" s="7">
        <v>8</v>
      </c>
      <c r="B11" s="13" t="s">
        <v>33</v>
      </c>
      <c r="C11" s="7">
        <v>145</v>
      </c>
      <c r="D11" s="7">
        <v>27</v>
      </c>
      <c r="E11" s="11">
        <f t="shared" si="0"/>
        <v>3915</v>
      </c>
    </row>
    <row r="12" spans="1:5" x14ac:dyDescent="0.3">
      <c r="A12" s="7">
        <v>9</v>
      </c>
      <c r="B12" s="13" t="s">
        <v>36</v>
      </c>
      <c r="C12" s="7">
        <v>40</v>
      </c>
      <c r="D12" s="7">
        <v>24.6</v>
      </c>
      <c r="E12" s="11">
        <f t="shared" si="0"/>
        <v>984</v>
      </c>
    </row>
    <row r="13" spans="1:5" x14ac:dyDescent="0.3">
      <c r="A13" s="7">
        <v>10</v>
      </c>
      <c r="B13" s="9" t="s">
        <v>35</v>
      </c>
      <c r="C13" s="7">
        <v>120</v>
      </c>
      <c r="D13" s="7">
        <v>89.2</v>
      </c>
      <c r="E13" s="11">
        <f t="shared" si="0"/>
        <v>10704</v>
      </c>
    </row>
    <row r="14" spans="1:5" x14ac:dyDescent="0.3">
      <c r="A14" s="7"/>
      <c r="B14" s="6" t="s">
        <v>14</v>
      </c>
      <c r="C14" s="7"/>
      <c r="D14" s="7"/>
      <c r="E14" s="11"/>
    </row>
    <row r="15" spans="1:5" x14ac:dyDescent="0.3">
      <c r="A15" s="7">
        <v>11</v>
      </c>
      <c r="B15" s="9" t="s">
        <v>17</v>
      </c>
      <c r="C15" s="7">
        <v>1</v>
      </c>
      <c r="D15" s="7">
        <v>500</v>
      </c>
      <c r="E15" s="11">
        <f t="shared" si="0"/>
        <v>500</v>
      </c>
    </row>
    <row r="16" spans="1:5" x14ac:dyDescent="0.3">
      <c r="A16" s="6">
        <v>12</v>
      </c>
      <c r="B16" s="9" t="s">
        <v>25</v>
      </c>
      <c r="C16" s="7">
        <v>145</v>
      </c>
      <c r="D16" s="7">
        <v>65</v>
      </c>
      <c r="E16" s="11">
        <f t="shared" si="0"/>
        <v>9425</v>
      </c>
    </row>
    <row r="17" spans="1:5" x14ac:dyDescent="0.3">
      <c r="A17" s="7">
        <v>13</v>
      </c>
      <c r="B17" s="13" t="s">
        <v>39</v>
      </c>
      <c r="C17" s="7">
        <v>145</v>
      </c>
      <c r="D17" s="7">
        <v>50</v>
      </c>
      <c r="E17" s="11">
        <f t="shared" si="0"/>
        <v>7250</v>
      </c>
    </row>
    <row r="18" spans="1:5" x14ac:dyDescent="0.3">
      <c r="A18" s="6">
        <v>14</v>
      </c>
      <c r="B18" s="9" t="s">
        <v>8</v>
      </c>
      <c r="C18" s="7">
        <v>17</v>
      </c>
      <c r="D18" s="7">
        <v>60</v>
      </c>
      <c r="E18" s="11">
        <f t="shared" si="0"/>
        <v>1020</v>
      </c>
    </row>
    <row r="19" spans="1:5" x14ac:dyDescent="0.3">
      <c r="A19" s="7">
        <v>15</v>
      </c>
      <c r="B19" s="9" t="s">
        <v>38</v>
      </c>
      <c r="C19" s="7">
        <v>23.2</v>
      </c>
      <c r="D19" s="7">
        <v>85</v>
      </c>
      <c r="E19" s="11">
        <f t="shared" si="0"/>
        <v>1972</v>
      </c>
    </row>
    <row r="20" spans="1:5" x14ac:dyDescent="0.3">
      <c r="A20" s="6">
        <v>16</v>
      </c>
      <c r="B20" s="9" t="s">
        <v>28</v>
      </c>
      <c r="C20" s="7">
        <v>72</v>
      </c>
      <c r="D20" s="7">
        <v>76</v>
      </c>
      <c r="E20" s="11">
        <f t="shared" si="0"/>
        <v>5472</v>
      </c>
    </row>
    <row r="21" spans="1:5" x14ac:dyDescent="0.3">
      <c r="A21" s="7">
        <v>17</v>
      </c>
      <c r="B21" s="9" t="s">
        <v>26</v>
      </c>
      <c r="C21" s="7">
        <v>72</v>
      </c>
      <c r="D21" s="7">
        <v>120</v>
      </c>
      <c r="E21" s="11">
        <f t="shared" si="0"/>
        <v>8640</v>
      </c>
    </row>
    <row r="22" spans="1:5" x14ac:dyDescent="0.3">
      <c r="A22" s="6">
        <v>18</v>
      </c>
      <c r="B22" s="9" t="s">
        <v>29</v>
      </c>
      <c r="C22" s="7">
        <v>145</v>
      </c>
      <c r="D22" s="7">
        <v>45</v>
      </c>
      <c r="E22" s="11">
        <f t="shared" si="0"/>
        <v>6525</v>
      </c>
    </row>
    <row r="23" spans="1:5" x14ac:dyDescent="0.3">
      <c r="A23" s="7">
        <v>19</v>
      </c>
      <c r="B23" s="9" t="s">
        <v>32</v>
      </c>
      <c r="C23" s="7">
        <v>145</v>
      </c>
      <c r="D23" s="7">
        <v>15</v>
      </c>
      <c r="E23" s="11">
        <f t="shared" si="0"/>
        <v>2175</v>
      </c>
    </row>
    <row r="24" spans="1:5" x14ac:dyDescent="0.3">
      <c r="A24" s="6">
        <v>20</v>
      </c>
      <c r="B24" s="9" t="s">
        <v>9</v>
      </c>
      <c r="C24" s="7">
        <v>145</v>
      </c>
      <c r="D24" s="7">
        <v>30</v>
      </c>
      <c r="E24" s="11">
        <f t="shared" si="0"/>
        <v>4350</v>
      </c>
    </row>
    <row r="25" spans="1:5" x14ac:dyDescent="0.3">
      <c r="A25" s="7">
        <v>21</v>
      </c>
      <c r="B25" s="9" t="s">
        <v>18</v>
      </c>
      <c r="C25" s="7">
        <v>20</v>
      </c>
      <c r="D25" s="7">
        <v>40</v>
      </c>
      <c r="E25" s="11">
        <f t="shared" si="0"/>
        <v>800</v>
      </c>
    </row>
    <row r="26" spans="1:5" x14ac:dyDescent="0.3">
      <c r="A26" s="6">
        <v>22</v>
      </c>
      <c r="B26" s="9" t="s">
        <v>10</v>
      </c>
      <c r="C26" s="7">
        <v>145</v>
      </c>
      <c r="D26" s="7">
        <v>180</v>
      </c>
      <c r="E26" s="11">
        <f t="shared" si="0"/>
        <v>26100</v>
      </c>
    </row>
    <row r="27" spans="1:5" x14ac:dyDescent="0.3">
      <c r="A27" s="7">
        <v>23</v>
      </c>
      <c r="B27" s="9" t="s">
        <v>22</v>
      </c>
      <c r="C27" s="7">
        <v>17</v>
      </c>
      <c r="D27" s="7">
        <v>55</v>
      </c>
      <c r="E27" s="11">
        <f t="shared" si="0"/>
        <v>935</v>
      </c>
    </row>
    <row r="28" spans="1:5" x14ac:dyDescent="0.3">
      <c r="A28" s="6">
        <v>24</v>
      </c>
      <c r="B28" s="9" t="s">
        <v>23</v>
      </c>
      <c r="C28" s="7">
        <v>30</v>
      </c>
      <c r="D28" s="7">
        <v>55</v>
      </c>
      <c r="E28" s="11">
        <f t="shared" si="0"/>
        <v>1650</v>
      </c>
    </row>
    <row r="29" spans="1:5" x14ac:dyDescent="0.3">
      <c r="A29" s="7">
        <v>25</v>
      </c>
      <c r="B29" s="9" t="s">
        <v>24</v>
      </c>
      <c r="C29" s="7">
        <v>1</v>
      </c>
      <c r="D29" s="7">
        <v>400</v>
      </c>
      <c r="E29" s="11">
        <f t="shared" si="0"/>
        <v>400</v>
      </c>
    </row>
    <row r="30" spans="1:5" x14ac:dyDescent="0.3">
      <c r="A30" s="6">
        <v>26</v>
      </c>
      <c r="B30" s="9" t="s">
        <v>41</v>
      </c>
      <c r="C30" s="7">
        <v>140</v>
      </c>
      <c r="D30" s="7">
        <v>25</v>
      </c>
      <c r="E30" s="11">
        <f t="shared" ref="E30:E32" si="1">D30*C30</f>
        <v>3500</v>
      </c>
    </row>
    <row r="31" spans="1:5" x14ac:dyDescent="0.3">
      <c r="A31" s="7">
        <v>27</v>
      </c>
      <c r="B31" s="9" t="s">
        <v>37</v>
      </c>
      <c r="C31" s="7">
        <v>140</v>
      </c>
      <c r="D31" s="7">
        <v>19</v>
      </c>
      <c r="E31" s="11">
        <f t="shared" si="1"/>
        <v>2660</v>
      </c>
    </row>
    <row r="32" spans="1:5" x14ac:dyDescent="0.3">
      <c r="A32" s="6">
        <v>28</v>
      </c>
      <c r="B32" s="9" t="s">
        <v>30</v>
      </c>
      <c r="C32" s="7">
        <v>140</v>
      </c>
      <c r="D32" s="7">
        <v>60</v>
      </c>
      <c r="E32" s="11">
        <f t="shared" si="1"/>
        <v>8400</v>
      </c>
    </row>
    <row r="33" spans="1:5" x14ac:dyDescent="0.3">
      <c r="A33" s="7">
        <v>29</v>
      </c>
      <c r="B33" s="9" t="s">
        <v>42</v>
      </c>
      <c r="C33" s="7">
        <v>45</v>
      </c>
      <c r="D33" s="7">
        <v>30</v>
      </c>
      <c r="E33" s="11">
        <f t="shared" si="0"/>
        <v>1350</v>
      </c>
    </row>
    <row r="34" spans="1:5" x14ac:dyDescent="0.3">
      <c r="A34" s="6">
        <v>30</v>
      </c>
      <c r="B34" s="9" t="s">
        <v>21</v>
      </c>
      <c r="C34" s="7">
        <v>45</v>
      </c>
      <c r="D34" s="7">
        <v>25</v>
      </c>
      <c r="E34" s="11">
        <f t="shared" si="0"/>
        <v>1125</v>
      </c>
    </row>
    <row r="35" spans="1:5" x14ac:dyDescent="0.3">
      <c r="A35" s="7">
        <v>31</v>
      </c>
      <c r="B35" s="9" t="s">
        <v>31</v>
      </c>
      <c r="C35" s="7">
        <v>45</v>
      </c>
      <c r="D35" s="7">
        <v>70</v>
      </c>
      <c r="E35" s="11">
        <f t="shared" si="0"/>
        <v>3150</v>
      </c>
    </row>
    <row r="36" spans="1:5" x14ac:dyDescent="0.3">
      <c r="A36" s="7"/>
      <c r="B36" s="20" t="s">
        <v>1</v>
      </c>
      <c r="C36" s="21"/>
      <c r="D36" s="22"/>
      <c r="E36" s="10">
        <f>SUM(E3:E35)</f>
        <v>155548.6</v>
      </c>
    </row>
    <row r="37" spans="1:5" ht="24" customHeight="1" x14ac:dyDescent="0.3">
      <c r="A37" s="8"/>
      <c r="B37" s="23" t="s">
        <v>13</v>
      </c>
      <c r="C37" s="24"/>
      <c r="D37" s="25"/>
      <c r="E37" s="10">
        <f>E36*0.2</f>
        <v>31109.72</v>
      </c>
    </row>
    <row r="38" spans="1:5" x14ac:dyDescent="0.3">
      <c r="A38" s="7"/>
      <c r="B38" s="20" t="s">
        <v>2</v>
      </c>
      <c r="C38" s="21"/>
      <c r="D38" s="22"/>
      <c r="E38" s="12">
        <f>E36+E37</f>
        <v>186658.32</v>
      </c>
    </row>
    <row r="39" spans="1:5" x14ac:dyDescent="0.3">
      <c r="B39" s="18" t="s">
        <v>34</v>
      </c>
      <c r="C39" s="19"/>
      <c r="D39" s="19"/>
      <c r="E39" s="19"/>
    </row>
    <row r="40" spans="1:5" x14ac:dyDescent="0.3">
      <c r="B40" s="19"/>
      <c r="C40" s="19"/>
      <c r="D40" s="19"/>
      <c r="E40" s="19"/>
    </row>
    <row r="41" spans="1:5" x14ac:dyDescent="0.3">
      <c r="B41" s="19"/>
      <c r="C41" s="19"/>
      <c r="D41" s="19"/>
      <c r="E41" s="19"/>
    </row>
    <row r="42" spans="1:5" x14ac:dyDescent="0.3">
      <c r="B42" s="19"/>
      <c r="C42" s="19"/>
      <c r="D42" s="19"/>
      <c r="E42" s="19"/>
    </row>
    <row r="43" spans="1:5" x14ac:dyDescent="0.3">
      <c r="B43" s="19"/>
      <c r="C43" s="19"/>
      <c r="D43" s="19"/>
      <c r="E43" s="19"/>
    </row>
    <row r="44" spans="1:5" x14ac:dyDescent="0.3">
      <c r="B44" s="19"/>
      <c r="C44" s="19"/>
      <c r="D44" s="19"/>
      <c r="E44" s="19"/>
    </row>
    <row r="45" spans="1:5" x14ac:dyDescent="0.3">
      <c r="B45" s="19"/>
      <c r="C45" s="19"/>
      <c r="D45" s="19"/>
      <c r="E45" s="19"/>
    </row>
  </sheetData>
  <mergeCells count="5">
    <mergeCell ref="B1:E1"/>
    <mergeCell ref="B39:E45"/>
    <mergeCell ref="B38:D38"/>
    <mergeCell ref="B37:D37"/>
    <mergeCell ref="B36:D3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Олеся</cp:lastModifiedBy>
  <cp:lastPrinted>2019-07-18T16:24:04Z</cp:lastPrinted>
  <dcterms:created xsi:type="dcterms:W3CDTF">2016-09-21T11:18:44Z</dcterms:created>
  <dcterms:modified xsi:type="dcterms:W3CDTF">2019-07-20T18:59:24Z</dcterms:modified>
</cp:coreProperties>
</file>