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77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3" i="1" l="1"/>
  <c r="C154" i="1" s="1"/>
  <c r="E145" i="1"/>
  <c r="E137" i="1"/>
  <c r="C138" i="1" s="1"/>
  <c r="E129" i="1"/>
  <c r="C130" i="1" s="1"/>
  <c r="E121" i="1"/>
  <c r="C122" i="1" s="1"/>
  <c r="E113" i="1"/>
  <c r="E105" i="1"/>
  <c r="E97" i="1"/>
  <c r="C98" i="1" s="1"/>
  <c r="E89" i="1"/>
  <c r="C90" i="1" s="1"/>
  <c r="E81" i="1"/>
  <c r="C82" i="1" s="1"/>
  <c r="E73" i="1"/>
  <c r="C74" i="1" s="1"/>
  <c r="E65" i="1"/>
  <c r="E57" i="1"/>
  <c r="E49" i="1"/>
  <c r="E41" i="1"/>
  <c r="E33" i="1"/>
  <c r="E25" i="1"/>
  <c r="E17" i="1"/>
  <c r="E9" i="1"/>
  <c r="C146" i="1"/>
  <c r="C114" i="1"/>
  <c r="C106" i="1"/>
  <c r="C50" i="1"/>
  <c r="C42" i="1"/>
  <c r="C34" i="1"/>
  <c r="C26" i="1"/>
  <c r="C18" i="1"/>
  <c r="C10" i="1"/>
  <c r="E161" i="1"/>
  <c r="E148" i="1"/>
  <c r="E140" i="1"/>
  <c r="E132" i="1"/>
  <c r="E124" i="1"/>
  <c r="E116" i="1"/>
  <c r="E108" i="1"/>
  <c r="E100" i="1"/>
  <c r="E92" i="1"/>
  <c r="E84" i="1"/>
  <c r="E76" i="1"/>
  <c r="E68" i="1"/>
  <c r="E60" i="1"/>
  <c r="E52" i="1"/>
  <c r="E44" i="1"/>
  <c r="E36" i="1"/>
  <c r="E28" i="1"/>
  <c r="E20" i="1"/>
  <c r="E12" i="1"/>
  <c r="E4" i="1"/>
  <c r="E156" i="1"/>
  <c r="D157" i="1"/>
  <c r="D149" i="1"/>
  <c r="D141" i="1"/>
  <c r="D133" i="1"/>
  <c r="D125" i="1"/>
  <c r="D117" i="1"/>
  <c r="D109" i="1"/>
  <c r="D101" i="1"/>
  <c r="D93" i="1"/>
  <c r="D85" i="1"/>
  <c r="D77" i="1"/>
  <c r="D69" i="1"/>
  <c r="D61" i="1"/>
  <c r="D53" i="1"/>
  <c r="D45" i="1"/>
  <c r="D37" i="1"/>
  <c r="D29" i="1"/>
  <c r="D21" i="1"/>
  <c r="D13" i="1"/>
  <c r="D5" i="1"/>
  <c r="C162" i="1"/>
  <c r="C66" i="1" l="1"/>
  <c r="C58" i="1"/>
  <c r="E163" i="1" s="1"/>
  <c r="E164" i="1" s="1"/>
  <c r="E165" i="1" s="1"/>
</calcChain>
</file>

<file path=xl/sharedStrings.xml><?xml version="1.0" encoding="utf-8"?>
<sst xmlns="http://schemas.openxmlformats.org/spreadsheetml/2006/main" count="293" uniqueCount="44">
  <si>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</si>
  <si>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</si>
  <si>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</si>
  <si>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</si>
  <si>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</si>
  <si>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</si>
  <si>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</si>
  <si>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</si>
  <si>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</si>
  <si>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</si>
  <si>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</si>
  <si>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Плита «Фагот»</t>
  </si>
  <si>
    <t>12 шт</t>
  </si>
  <si>
    <t>4 шт</t>
  </si>
  <si>
    <t>7 шт</t>
  </si>
  <si>
    <t>Плита «Фагот полуколо»</t>
  </si>
  <si>
    <t>Стовб «4»</t>
  </si>
  <si>
    <t>Отсев</t>
  </si>
  <si>
    <t>10,5 меш</t>
  </si>
  <si>
    <t>Цемент</t>
  </si>
  <si>
    <t>1 меш</t>
  </si>
  <si>
    <t>4 пр</t>
  </si>
  <si>
    <t>Монтажні роботи</t>
  </si>
  <si>
    <t>Всього</t>
  </si>
  <si>
    <t>вул.Галицького, 85</t>
  </si>
  <si>
    <t>вул.Галицького, 83</t>
  </si>
  <si>
    <t>вул.Галицького, 81</t>
  </si>
  <si>
    <t>вул.Фосфорна, 9</t>
  </si>
  <si>
    <t>вул.Ближня, 29 (1)</t>
  </si>
  <si>
    <t>вул.Ближня, 29 (2)</t>
  </si>
  <si>
    <t>вул.Ближня, 29 (3)</t>
  </si>
  <si>
    <t>вул.Волинська, 9 (1)</t>
  </si>
  <si>
    <t>вул.Волинська, 9 (2)</t>
  </si>
  <si>
    <t>вул.Волинська, 5 (1)</t>
  </si>
  <si>
    <t>вул.Волинська, 5 (2)</t>
  </si>
  <si>
    <t>вул.Волинська, 5 (3)</t>
  </si>
  <si>
    <t>вул.Волинська, 5 (4)</t>
  </si>
  <si>
    <t>вул.Галицького, 9 (1)</t>
  </si>
  <si>
    <t>вул.Галицького, 9 (2)</t>
  </si>
  <si>
    <t>вул.Галицького, 9 (3)</t>
  </si>
  <si>
    <t>вул.Галицького, 9 (4)</t>
  </si>
  <si>
    <t>вул.Галицького, 9 (5)</t>
  </si>
  <si>
    <t>вул.Галицького, 9 (6)</t>
  </si>
  <si>
    <t>вул.Д.Галицького,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</si>
</sst>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5" fillId="0" borderId="0" xfId="0" applyFont="1"/>
    <xf numFmtId="0" fontId="0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0" fontId="9" fillId="0" borderId="12" xfId="0" applyFont="1" applyBorder="1"/>
    <xf numFmtId="0" fontId="9" fillId="0" borderId="12" xfId="0" applyFont="1" applyFill="1" applyBorder="1"/>
    <xf numFmtId="0" fontId="0" fillId="0" borderId="8" xfId="0" applyFont="1" applyFill="1" applyBorder="1"/>
    <xf numFmtId="0" fontId="9" fillId="0" borderId="18" xfId="0" applyFont="1" applyFill="1" applyBorder="1" applyAlignment="1">
      <alignment wrapText="1"/>
    </xf>
    <xf numFmtId="0" fontId="9" fillId="0" borderId="20" xfId="0" applyFont="1" applyFill="1" applyBorder="1"/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0" fillId="0" borderId="12" xfId="0" applyBorder="1"/>
    <xf numFmtId="0" fontId="10" fillId="0" borderId="12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8" fillId="0" borderId="21" xfId="1" applyFont="1" applyBorder="1" applyAlignment="1" applyProtection="1">
      <alignment horizontal="center" wrapText="1"/>
    </xf>
    <xf numFmtId="0" fontId="8" fillId="0" borderId="22" xfId="1" applyFont="1" applyBorder="1" applyAlignment="1" applyProtection="1">
      <alignment horizontal="center" wrapText="1"/>
    </xf>
    <xf numFmtId="0" fontId="8" fillId="0" borderId="19" xfId="1" applyFont="1" applyBorder="1" applyAlignment="1" applyProtection="1">
      <alignment horizontal="center" wrapText="1"/>
    </xf>
    <xf numFmtId="0" fontId="8" fillId="0" borderId="20" xfId="1" applyFont="1" applyBorder="1" applyAlignment="1" applyProtection="1">
      <alignment horizontal="center" wrapText="1"/>
    </xf>
    <xf numFmtId="0" fontId="1" fillId="0" borderId="12" xfId="0" applyFont="1" applyBorder="1" applyAlignment="1">
      <alignment horizontal="right"/>
    </xf>
    <xf numFmtId="0" fontId="8" fillId="0" borderId="23" xfId="1" applyFont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1"/>
  <sheetViews>
    <sheetView tabSelected="1" topLeftCell="A139" zoomScale="75" zoomScaleNormal="75" workbookViewId="0">
      <selection activeCell="D156" sqref="D156:E161"/>
    </sheetView>
  </sheetViews>
  <sheetFormatPr defaultRowHeight="15" x14ac:dyDescent="0.25"/>
  <cols>
    <col min="1" max="1" width="3.7109375" customWidth="1"/>
    <col min="2" max="2" width="29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26" t="s">
        <v>7</v>
      </c>
      <c r="D1" s="27"/>
      <c r="E1" s="28"/>
      <c r="F1" s="29" t="s">
        <v>8</v>
      </c>
      <c r="G1" s="30"/>
      <c r="H1" s="31"/>
    </row>
    <row r="2" spans="1:8" s="3" customFormat="1" ht="36" x14ac:dyDescent="0.2">
      <c r="A2" s="15" t="s">
        <v>0</v>
      </c>
      <c r="B2" s="11" t="s">
        <v>10</v>
      </c>
      <c r="C2" s="12" t="s">
        <v>5</v>
      </c>
      <c r="D2" s="13" t="s">
        <v>4</v>
      </c>
      <c r="E2" s="14" t="s">
        <v>9</v>
      </c>
      <c r="F2" s="12" t="s">
        <v>5</v>
      </c>
      <c r="G2" s="13" t="s">
        <v>6</v>
      </c>
      <c r="H2" s="14" t="s">
        <v>9</v>
      </c>
    </row>
    <row r="3" spans="1:8" ht="15.6" customHeight="1" x14ac:dyDescent="0.3">
      <c r="A3" s="19">
        <v>1</v>
      </c>
      <c r="B3" s="32" t="s">
        <v>24</v>
      </c>
      <c r="C3" s="33"/>
      <c r="D3" s="33"/>
      <c r="E3" s="33"/>
      <c r="F3" s="34"/>
      <c r="G3" s="34"/>
      <c r="H3" s="35"/>
    </row>
    <row r="4" spans="1:8" ht="18.75" x14ac:dyDescent="0.3">
      <c r="A4" s="19"/>
      <c r="B4" s="21" t="s">
        <v>11</v>
      </c>
      <c r="C4" s="22" t="s">
        <v>12</v>
      </c>
      <c r="D4" s="22">
        <v>280</v>
      </c>
      <c r="E4" s="25">
        <f>D4*12</f>
        <v>3360</v>
      </c>
      <c r="F4" s="20"/>
      <c r="G4" s="17"/>
      <c r="H4" s="17"/>
    </row>
    <row r="5" spans="1:8" ht="18.75" x14ac:dyDescent="0.3">
      <c r="A5" s="16"/>
      <c r="B5" s="21" t="s">
        <v>15</v>
      </c>
      <c r="C5" s="22" t="s">
        <v>13</v>
      </c>
      <c r="D5" s="22">
        <f>E5/4</f>
        <v>270</v>
      </c>
      <c r="E5" s="25">
        <v>1080</v>
      </c>
      <c r="F5" s="20"/>
      <c r="G5" s="17"/>
      <c r="H5" s="17"/>
    </row>
    <row r="6" spans="1:8" ht="15.6" customHeight="1" x14ac:dyDescent="0.3">
      <c r="A6" s="5"/>
      <c r="B6" s="21" t="s">
        <v>16</v>
      </c>
      <c r="C6" s="22" t="s">
        <v>14</v>
      </c>
      <c r="D6" s="22">
        <v>145.69999999999999</v>
      </c>
      <c r="E6" s="25">
        <v>1020</v>
      </c>
      <c r="F6" s="20"/>
      <c r="G6" s="17"/>
      <c r="H6" s="17"/>
    </row>
    <row r="7" spans="1:8" ht="19.899999999999999" customHeight="1" x14ac:dyDescent="0.3">
      <c r="A7" s="6"/>
      <c r="B7" s="21" t="s">
        <v>17</v>
      </c>
      <c r="C7" s="22" t="s">
        <v>18</v>
      </c>
      <c r="D7" s="22">
        <v>28.6</v>
      </c>
      <c r="E7" s="25">
        <v>300</v>
      </c>
      <c r="F7" s="20"/>
      <c r="G7" s="17"/>
      <c r="H7" s="17"/>
    </row>
    <row r="8" spans="1:8" ht="17.45" customHeight="1" x14ac:dyDescent="0.3">
      <c r="A8" s="5"/>
      <c r="B8" s="21" t="s">
        <v>19</v>
      </c>
      <c r="C8" s="22" t="s">
        <v>20</v>
      </c>
      <c r="D8" s="22">
        <v>500</v>
      </c>
      <c r="E8" s="25">
        <v>500</v>
      </c>
      <c r="F8" s="20"/>
      <c r="G8" s="17"/>
      <c r="H8" s="17"/>
    </row>
    <row r="9" spans="1:8" ht="17.45" customHeight="1" x14ac:dyDescent="0.3">
      <c r="B9" s="21" t="s">
        <v>22</v>
      </c>
      <c r="C9" s="22" t="s">
        <v>21</v>
      </c>
      <c r="D9" s="22">
        <v>515</v>
      </c>
      <c r="E9" s="25">
        <f>D9*4</f>
        <v>2060</v>
      </c>
      <c r="F9" s="20"/>
      <c r="G9" s="17"/>
      <c r="H9" s="17"/>
    </row>
    <row r="10" spans="1:8" ht="17.45" customHeight="1" x14ac:dyDescent="0.3">
      <c r="B10" s="21" t="s">
        <v>23</v>
      </c>
      <c r="C10" s="36">
        <f>E4+E5+E6+E7+E8+E9</f>
        <v>8320</v>
      </c>
      <c r="D10" s="36"/>
      <c r="E10" s="36"/>
      <c r="F10" s="20"/>
      <c r="G10" s="17"/>
      <c r="H10" s="17"/>
    </row>
    <row r="11" spans="1:8" ht="17.45" customHeight="1" x14ac:dyDescent="0.3">
      <c r="A11">
        <v>2</v>
      </c>
      <c r="B11" s="32" t="s">
        <v>25</v>
      </c>
      <c r="C11" s="33"/>
      <c r="D11" s="33"/>
      <c r="E11" s="33"/>
      <c r="F11" s="34"/>
      <c r="G11" s="34"/>
      <c r="H11" s="35"/>
    </row>
    <row r="12" spans="1:8" ht="17.45" customHeight="1" x14ac:dyDescent="0.3">
      <c r="B12" s="21" t="s">
        <v>11</v>
      </c>
      <c r="C12" s="22" t="s">
        <v>12</v>
      </c>
      <c r="D12" s="22">
        <v>280</v>
      </c>
      <c r="E12" s="25">
        <f>D12*12</f>
        <v>3360</v>
      </c>
      <c r="F12" s="20"/>
      <c r="G12" s="17"/>
      <c r="H12" s="17"/>
    </row>
    <row r="13" spans="1:8" ht="18.75" x14ac:dyDescent="0.3">
      <c r="B13" s="21" t="s">
        <v>15</v>
      </c>
      <c r="C13" s="22" t="s">
        <v>13</v>
      </c>
      <c r="D13" s="22">
        <f>E13/4</f>
        <v>270</v>
      </c>
      <c r="E13" s="25">
        <v>1080</v>
      </c>
      <c r="F13" s="20"/>
      <c r="G13" s="17"/>
      <c r="H13" s="17"/>
    </row>
    <row r="14" spans="1:8" ht="18.75" x14ac:dyDescent="0.3">
      <c r="B14" s="21" t="s">
        <v>16</v>
      </c>
      <c r="C14" s="22" t="s">
        <v>14</v>
      </c>
      <c r="D14" s="22">
        <v>145.69999999999999</v>
      </c>
      <c r="E14" s="25">
        <v>1020</v>
      </c>
      <c r="F14" s="20"/>
      <c r="G14" s="17"/>
      <c r="H14" s="17"/>
    </row>
    <row r="15" spans="1:8" ht="18.75" x14ac:dyDescent="0.3">
      <c r="B15" s="21" t="s">
        <v>17</v>
      </c>
      <c r="C15" s="22" t="s">
        <v>18</v>
      </c>
      <c r="D15" s="22">
        <v>28.6</v>
      </c>
      <c r="E15" s="25">
        <v>300</v>
      </c>
      <c r="F15" s="20"/>
      <c r="G15" s="17"/>
      <c r="H15" s="17"/>
    </row>
    <row r="16" spans="1:8" ht="18.75" x14ac:dyDescent="0.3">
      <c r="B16" s="21" t="s">
        <v>19</v>
      </c>
      <c r="C16" s="22" t="s">
        <v>20</v>
      </c>
      <c r="D16" s="22">
        <v>500</v>
      </c>
      <c r="E16" s="25">
        <v>500</v>
      </c>
      <c r="F16" s="20"/>
      <c r="G16" s="17"/>
      <c r="H16" s="17"/>
    </row>
    <row r="17" spans="1:8" ht="18.75" x14ac:dyDescent="0.3">
      <c r="B17" s="21" t="s">
        <v>22</v>
      </c>
      <c r="C17" s="22" t="s">
        <v>21</v>
      </c>
      <c r="D17" s="22">
        <v>515</v>
      </c>
      <c r="E17" s="25">
        <f>D17*4</f>
        <v>2060</v>
      </c>
      <c r="F17" s="20"/>
      <c r="G17" s="17"/>
      <c r="H17" s="17"/>
    </row>
    <row r="18" spans="1:8" ht="18.75" x14ac:dyDescent="0.3">
      <c r="B18" s="21" t="s">
        <v>23</v>
      </c>
      <c r="C18" s="36">
        <f>E12+E13+E14+E15+E16+E17</f>
        <v>8320</v>
      </c>
      <c r="D18" s="36"/>
      <c r="E18" s="36"/>
      <c r="F18" s="20"/>
      <c r="G18" s="17"/>
      <c r="H18" s="17"/>
    </row>
    <row r="19" spans="1:8" ht="18.75" x14ac:dyDescent="0.3">
      <c r="A19">
        <v>3</v>
      </c>
      <c r="B19" s="32" t="s">
        <v>26</v>
      </c>
      <c r="C19" s="33"/>
      <c r="D19" s="33"/>
      <c r="E19" s="33"/>
      <c r="F19" s="34"/>
      <c r="G19" s="34"/>
      <c r="H19" s="35"/>
    </row>
    <row r="20" spans="1:8" ht="18.75" x14ac:dyDescent="0.3">
      <c r="B20" s="21" t="s">
        <v>11</v>
      </c>
      <c r="C20" s="22" t="s">
        <v>12</v>
      </c>
      <c r="D20" s="22">
        <v>280</v>
      </c>
      <c r="E20" s="25">
        <f>D20*12</f>
        <v>3360</v>
      </c>
      <c r="F20" s="20"/>
      <c r="G20" s="17"/>
      <c r="H20" s="17"/>
    </row>
    <row r="21" spans="1:8" ht="18.75" x14ac:dyDescent="0.3">
      <c r="B21" s="21" t="s">
        <v>15</v>
      </c>
      <c r="C21" s="22" t="s">
        <v>13</v>
      </c>
      <c r="D21" s="22">
        <f>E21/4</f>
        <v>270</v>
      </c>
      <c r="E21" s="25">
        <v>1080</v>
      </c>
      <c r="F21" s="20"/>
      <c r="G21" s="17"/>
      <c r="H21" s="17"/>
    </row>
    <row r="22" spans="1:8" ht="18.75" x14ac:dyDescent="0.3">
      <c r="B22" s="21" t="s">
        <v>16</v>
      </c>
      <c r="C22" s="22" t="s">
        <v>14</v>
      </c>
      <c r="D22" s="22">
        <v>145.69999999999999</v>
      </c>
      <c r="E22" s="25">
        <v>1020</v>
      </c>
      <c r="F22" s="20"/>
      <c r="G22" s="17"/>
      <c r="H22" s="17"/>
    </row>
    <row r="23" spans="1:8" ht="18.75" x14ac:dyDescent="0.3">
      <c r="B23" s="21" t="s">
        <v>17</v>
      </c>
      <c r="C23" s="22" t="s">
        <v>18</v>
      </c>
      <c r="D23" s="22">
        <v>28.6</v>
      </c>
      <c r="E23" s="25">
        <v>300</v>
      </c>
      <c r="F23" s="20"/>
      <c r="G23" s="17"/>
      <c r="H23" s="17"/>
    </row>
    <row r="24" spans="1:8" ht="18.75" x14ac:dyDescent="0.3">
      <c r="B24" s="21" t="s">
        <v>19</v>
      </c>
      <c r="C24" s="22" t="s">
        <v>20</v>
      </c>
      <c r="D24" s="22">
        <v>500</v>
      </c>
      <c r="E24" s="25">
        <v>500</v>
      </c>
      <c r="F24" s="20"/>
      <c r="G24" s="17"/>
      <c r="H24" s="17"/>
    </row>
    <row r="25" spans="1:8" ht="18.75" x14ac:dyDescent="0.3">
      <c r="B25" s="21" t="s">
        <v>22</v>
      </c>
      <c r="C25" s="22" t="s">
        <v>21</v>
      </c>
      <c r="D25" s="22">
        <v>515</v>
      </c>
      <c r="E25" s="25">
        <f>D25*4</f>
        <v>2060</v>
      </c>
      <c r="F25" s="20"/>
      <c r="G25" s="17"/>
      <c r="H25" s="17"/>
    </row>
    <row r="26" spans="1:8" ht="18.75" x14ac:dyDescent="0.3">
      <c r="B26" s="21" t="s">
        <v>23</v>
      </c>
      <c r="C26" s="36">
        <f>E20+E21+E22+E23+E24+E25</f>
        <v>8320</v>
      </c>
      <c r="D26" s="36"/>
      <c r="E26" s="36"/>
      <c r="F26" s="20"/>
      <c r="G26" s="17"/>
      <c r="H26" s="17"/>
    </row>
    <row r="27" spans="1:8" ht="18.75" x14ac:dyDescent="0.3">
      <c r="A27">
        <v>4</v>
      </c>
      <c r="B27" s="32" t="s">
        <v>27</v>
      </c>
      <c r="C27" s="33"/>
      <c r="D27" s="33"/>
      <c r="E27" s="33"/>
      <c r="F27" s="34"/>
      <c r="G27" s="34"/>
      <c r="H27" s="35"/>
    </row>
    <row r="28" spans="1:8" ht="18.75" x14ac:dyDescent="0.3">
      <c r="B28" s="21" t="s">
        <v>11</v>
      </c>
      <c r="C28" s="22" t="s">
        <v>12</v>
      </c>
      <c r="D28" s="22">
        <v>280</v>
      </c>
      <c r="E28" s="25">
        <f>D28*12</f>
        <v>3360</v>
      </c>
      <c r="F28" s="20"/>
      <c r="G28" s="17"/>
      <c r="H28" s="17"/>
    </row>
    <row r="29" spans="1:8" ht="18.75" x14ac:dyDescent="0.3">
      <c r="B29" s="21" t="s">
        <v>15</v>
      </c>
      <c r="C29" s="22" t="s">
        <v>13</v>
      </c>
      <c r="D29" s="22">
        <f>E29/4</f>
        <v>270</v>
      </c>
      <c r="E29" s="25">
        <v>1080</v>
      </c>
      <c r="F29" s="20"/>
      <c r="G29" s="17"/>
      <c r="H29" s="17"/>
    </row>
    <row r="30" spans="1:8" ht="18.75" x14ac:dyDescent="0.3">
      <c r="B30" s="21" t="s">
        <v>16</v>
      </c>
      <c r="C30" s="22" t="s">
        <v>14</v>
      </c>
      <c r="D30" s="22">
        <v>145.69999999999999</v>
      </c>
      <c r="E30" s="25">
        <v>1020</v>
      </c>
      <c r="F30" s="20"/>
      <c r="G30" s="17"/>
      <c r="H30" s="17"/>
    </row>
    <row r="31" spans="1:8" ht="18.75" x14ac:dyDescent="0.3">
      <c r="B31" s="21" t="s">
        <v>17</v>
      </c>
      <c r="C31" s="22" t="s">
        <v>18</v>
      </c>
      <c r="D31" s="22">
        <v>28.6</v>
      </c>
      <c r="E31" s="25">
        <v>300</v>
      </c>
      <c r="F31" s="20"/>
      <c r="G31" s="17"/>
      <c r="H31" s="17"/>
    </row>
    <row r="32" spans="1:8" ht="18.75" x14ac:dyDescent="0.3">
      <c r="B32" s="21" t="s">
        <v>19</v>
      </c>
      <c r="C32" s="22" t="s">
        <v>20</v>
      </c>
      <c r="D32" s="22">
        <v>500</v>
      </c>
      <c r="E32" s="25">
        <v>500</v>
      </c>
      <c r="F32" s="20"/>
      <c r="G32" s="17"/>
      <c r="H32" s="17"/>
    </row>
    <row r="33" spans="1:8" ht="18.75" x14ac:dyDescent="0.3">
      <c r="B33" s="21" t="s">
        <v>22</v>
      </c>
      <c r="C33" s="22" t="s">
        <v>21</v>
      </c>
      <c r="D33" s="22">
        <v>515</v>
      </c>
      <c r="E33" s="25">
        <f>D33*4</f>
        <v>2060</v>
      </c>
      <c r="F33" s="20"/>
      <c r="G33" s="17"/>
      <c r="H33" s="17"/>
    </row>
    <row r="34" spans="1:8" ht="18.75" x14ac:dyDescent="0.3">
      <c r="B34" s="21" t="s">
        <v>23</v>
      </c>
      <c r="C34" s="36">
        <f>E28+E29+E30+E31+E32+E33</f>
        <v>8320</v>
      </c>
      <c r="D34" s="36"/>
      <c r="E34" s="36"/>
      <c r="F34" s="20"/>
      <c r="G34" s="17"/>
      <c r="H34" s="17"/>
    </row>
    <row r="35" spans="1:8" ht="18.75" x14ac:dyDescent="0.3">
      <c r="A35">
        <v>5</v>
      </c>
      <c r="B35" s="32" t="s">
        <v>28</v>
      </c>
      <c r="C35" s="33"/>
      <c r="D35" s="33"/>
      <c r="E35" s="33"/>
      <c r="F35" s="34"/>
      <c r="G35" s="34"/>
      <c r="H35" s="35"/>
    </row>
    <row r="36" spans="1:8" ht="18.75" x14ac:dyDescent="0.3">
      <c r="B36" s="21" t="s">
        <v>11</v>
      </c>
      <c r="C36" s="22" t="s">
        <v>12</v>
      </c>
      <c r="D36" s="22">
        <v>280</v>
      </c>
      <c r="E36" s="25">
        <f>D36*12</f>
        <v>3360</v>
      </c>
      <c r="F36" s="20"/>
      <c r="G36" s="17"/>
      <c r="H36" s="17"/>
    </row>
    <row r="37" spans="1:8" ht="18.75" x14ac:dyDescent="0.3">
      <c r="B37" s="21" t="s">
        <v>15</v>
      </c>
      <c r="C37" s="22" t="s">
        <v>13</v>
      </c>
      <c r="D37" s="22">
        <f>E37/4</f>
        <v>270</v>
      </c>
      <c r="E37" s="25">
        <v>1080</v>
      </c>
      <c r="F37" s="20"/>
      <c r="G37" s="17"/>
      <c r="H37" s="17"/>
    </row>
    <row r="38" spans="1:8" ht="18.75" x14ac:dyDescent="0.3">
      <c r="B38" s="21" t="s">
        <v>16</v>
      </c>
      <c r="C38" s="22" t="s">
        <v>14</v>
      </c>
      <c r="D38" s="22">
        <v>145.69999999999999</v>
      </c>
      <c r="E38" s="25">
        <v>1020</v>
      </c>
      <c r="F38" s="20"/>
      <c r="G38" s="17"/>
      <c r="H38" s="17"/>
    </row>
    <row r="39" spans="1:8" ht="18.75" x14ac:dyDescent="0.3">
      <c r="B39" s="21" t="s">
        <v>17</v>
      </c>
      <c r="C39" s="22" t="s">
        <v>18</v>
      </c>
      <c r="D39" s="22">
        <v>28.6</v>
      </c>
      <c r="E39" s="25">
        <v>300</v>
      </c>
      <c r="F39" s="20"/>
      <c r="G39" s="17"/>
      <c r="H39" s="17"/>
    </row>
    <row r="40" spans="1:8" ht="18.75" x14ac:dyDescent="0.3">
      <c r="B40" s="21" t="s">
        <v>19</v>
      </c>
      <c r="C40" s="22" t="s">
        <v>20</v>
      </c>
      <c r="D40" s="22">
        <v>500</v>
      </c>
      <c r="E40" s="25">
        <v>500</v>
      </c>
      <c r="F40" s="20"/>
      <c r="G40" s="17"/>
      <c r="H40" s="17"/>
    </row>
    <row r="41" spans="1:8" ht="18.75" x14ac:dyDescent="0.3">
      <c r="B41" s="21" t="s">
        <v>22</v>
      </c>
      <c r="C41" s="22" t="s">
        <v>21</v>
      </c>
      <c r="D41" s="22">
        <v>515</v>
      </c>
      <c r="E41" s="25">
        <f>D41*4</f>
        <v>2060</v>
      </c>
      <c r="F41" s="20"/>
      <c r="G41" s="17"/>
      <c r="H41" s="17"/>
    </row>
    <row r="42" spans="1:8" ht="18.75" x14ac:dyDescent="0.3">
      <c r="B42" s="21" t="s">
        <v>23</v>
      </c>
      <c r="C42" s="36">
        <f>E36+E37+E38+E39+E40+E41</f>
        <v>8320</v>
      </c>
      <c r="D42" s="36"/>
      <c r="E42" s="36"/>
      <c r="F42" s="20"/>
      <c r="G42" s="17"/>
      <c r="H42" s="17"/>
    </row>
    <row r="43" spans="1:8" ht="18.75" x14ac:dyDescent="0.3">
      <c r="A43">
        <v>6</v>
      </c>
      <c r="B43" s="32" t="s">
        <v>29</v>
      </c>
      <c r="C43" s="33"/>
      <c r="D43" s="33"/>
      <c r="E43" s="33"/>
      <c r="F43" s="34"/>
      <c r="G43" s="34"/>
      <c r="H43" s="35"/>
    </row>
    <row r="44" spans="1:8" ht="18.75" x14ac:dyDescent="0.3">
      <c r="B44" s="21" t="s">
        <v>11</v>
      </c>
      <c r="C44" s="22" t="s">
        <v>12</v>
      </c>
      <c r="D44" s="22">
        <v>280</v>
      </c>
      <c r="E44" s="25">
        <f>D44*12</f>
        <v>3360</v>
      </c>
      <c r="F44" s="20"/>
      <c r="G44" s="17"/>
      <c r="H44" s="17"/>
    </row>
    <row r="45" spans="1:8" ht="18.75" x14ac:dyDescent="0.3">
      <c r="B45" s="21" t="s">
        <v>15</v>
      </c>
      <c r="C45" s="22" t="s">
        <v>13</v>
      </c>
      <c r="D45" s="22">
        <f>E45/4</f>
        <v>270</v>
      </c>
      <c r="E45" s="25">
        <v>1080</v>
      </c>
      <c r="F45" s="20"/>
      <c r="G45" s="17"/>
      <c r="H45" s="17"/>
    </row>
    <row r="46" spans="1:8" ht="18.75" x14ac:dyDescent="0.3">
      <c r="B46" s="21" t="s">
        <v>16</v>
      </c>
      <c r="C46" s="22" t="s">
        <v>14</v>
      </c>
      <c r="D46" s="22">
        <v>145.69999999999999</v>
      </c>
      <c r="E46" s="25">
        <v>1020</v>
      </c>
      <c r="F46" s="20"/>
      <c r="G46" s="17"/>
      <c r="H46" s="17"/>
    </row>
    <row r="47" spans="1:8" ht="18.75" x14ac:dyDescent="0.3">
      <c r="B47" s="21" t="s">
        <v>17</v>
      </c>
      <c r="C47" s="22" t="s">
        <v>18</v>
      </c>
      <c r="D47" s="22">
        <v>28.6</v>
      </c>
      <c r="E47" s="25">
        <v>300</v>
      </c>
      <c r="F47" s="20"/>
      <c r="G47" s="17"/>
      <c r="H47" s="17"/>
    </row>
    <row r="48" spans="1:8" ht="18.75" x14ac:dyDescent="0.3">
      <c r="B48" s="21" t="s">
        <v>19</v>
      </c>
      <c r="C48" s="22" t="s">
        <v>20</v>
      </c>
      <c r="D48" s="22">
        <v>500</v>
      </c>
      <c r="E48" s="25">
        <v>500</v>
      </c>
      <c r="F48" s="20"/>
      <c r="G48" s="17"/>
      <c r="H48" s="17"/>
    </row>
    <row r="49" spans="1:8" ht="18.75" x14ac:dyDescent="0.3">
      <c r="B49" s="21" t="s">
        <v>22</v>
      </c>
      <c r="C49" s="22" t="s">
        <v>21</v>
      </c>
      <c r="D49" s="22">
        <v>515</v>
      </c>
      <c r="E49" s="25">
        <f>D49*4</f>
        <v>2060</v>
      </c>
      <c r="F49" s="20"/>
      <c r="G49" s="17"/>
      <c r="H49" s="17"/>
    </row>
    <row r="50" spans="1:8" ht="18.75" x14ac:dyDescent="0.3">
      <c r="B50" s="21" t="s">
        <v>23</v>
      </c>
      <c r="C50" s="36">
        <f>E44+E45+E46+E47+E48+E49</f>
        <v>8320</v>
      </c>
      <c r="D50" s="36"/>
      <c r="E50" s="36"/>
      <c r="F50" s="20"/>
      <c r="G50" s="17"/>
      <c r="H50" s="17"/>
    </row>
    <row r="51" spans="1:8" ht="18.75" x14ac:dyDescent="0.3">
      <c r="A51">
        <v>7</v>
      </c>
      <c r="B51" s="32" t="s">
        <v>30</v>
      </c>
      <c r="C51" s="33"/>
      <c r="D51" s="33"/>
      <c r="E51" s="33"/>
      <c r="F51" s="34"/>
      <c r="G51" s="34"/>
      <c r="H51" s="35"/>
    </row>
    <row r="52" spans="1:8" ht="18.75" x14ac:dyDescent="0.3">
      <c r="B52" s="21" t="s">
        <v>11</v>
      </c>
      <c r="C52" s="22" t="s">
        <v>12</v>
      </c>
      <c r="D52" s="22">
        <v>280</v>
      </c>
      <c r="E52" s="25">
        <f>D52*12</f>
        <v>3360</v>
      </c>
      <c r="F52" s="20"/>
      <c r="G52" s="17"/>
      <c r="H52" s="17"/>
    </row>
    <row r="53" spans="1:8" ht="18.75" x14ac:dyDescent="0.3">
      <c r="B53" s="21" t="s">
        <v>15</v>
      </c>
      <c r="C53" s="22" t="s">
        <v>13</v>
      </c>
      <c r="D53" s="22">
        <f>E53/4</f>
        <v>270</v>
      </c>
      <c r="E53" s="25">
        <v>1080</v>
      </c>
      <c r="F53" s="20"/>
      <c r="G53" s="17"/>
      <c r="H53" s="17"/>
    </row>
    <row r="54" spans="1:8" ht="18.75" x14ac:dyDescent="0.3">
      <c r="B54" s="21" t="s">
        <v>16</v>
      </c>
      <c r="C54" s="22" t="s">
        <v>14</v>
      </c>
      <c r="D54" s="22">
        <v>145.69999999999999</v>
      </c>
      <c r="E54" s="25">
        <v>1020</v>
      </c>
      <c r="F54" s="20"/>
      <c r="G54" s="17"/>
      <c r="H54" s="17"/>
    </row>
    <row r="55" spans="1:8" ht="18.75" x14ac:dyDescent="0.3">
      <c r="B55" s="21" t="s">
        <v>17</v>
      </c>
      <c r="C55" s="22" t="s">
        <v>18</v>
      </c>
      <c r="D55" s="22">
        <v>28.6</v>
      </c>
      <c r="E55" s="25">
        <v>300</v>
      </c>
      <c r="F55" s="20"/>
      <c r="G55" s="17"/>
      <c r="H55" s="17"/>
    </row>
    <row r="56" spans="1:8" ht="18.75" x14ac:dyDescent="0.3">
      <c r="B56" s="21" t="s">
        <v>19</v>
      </c>
      <c r="C56" s="22" t="s">
        <v>20</v>
      </c>
      <c r="D56" s="22">
        <v>500</v>
      </c>
      <c r="E56" s="25">
        <v>500</v>
      </c>
      <c r="F56" s="20"/>
      <c r="G56" s="17"/>
      <c r="H56" s="17"/>
    </row>
    <row r="57" spans="1:8" ht="18.75" x14ac:dyDescent="0.3">
      <c r="B57" s="21" t="s">
        <v>22</v>
      </c>
      <c r="C57" s="22" t="s">
        <v>21</v>
      </c>
      <c r="D57" s="22">
        <v>515</v>
      </c>
      <c r="E57" s="25">
        <f>D57*4</f>
        <v>2060</v>
      </c>
      <c r="F57" s="20"/>
      <c r="G57" s="17"/>
      <c r="H57" s="17"/>
    </row>
    <row r="58" spans="1:8" ht="18.75" x14ac:dyDescent="0.3">
      <c r="B58" s="21" t="s">
        <v>23</v>
      </c>
      <c r="C58" s="36">
        <f>E52+E53+E54+E55+E56+E57</f>
        <v>8320</v>
      </c>
      <c r="D58" s="36"/>
      <c r="E58" s="36"/>
      <c r="F58" s="20"/>
      <c r="G58" s="17"/>
      <c r="H58" s="17"/>
    </row>
    <row r="59" spans="1:8" ht="18.75" x14ac:dyDescent="0.3">
      <c r="A59">
        <v>8</v>
      </c>
      <c r="B59" s="32" t="s">
        <v>31</v>
      </c>
      <c r="C59" s="33"/>
      <c r="D59" s="33"/>
      <c r="E59" s="33"/>
      <c r="F59" s="34"/>
      <c r="G59" s="34"/>
      <c r="H59" s="35"/>
    </row>
    <row r="60" spans="1:8" ht="18.75" x14ac:dyDescent="0.3">
      <c r="B60" s="21" t="s">
        <v>11</v>
      </c>
      <c r="C60" s="22" t="s">
        <v>12</v>
      </c>
      <c r="D60" s="22">
        <v>280</v>
      </c>
      <c r="E60" s="25">
        <f>D60*12</f>
        <v>3360</v>
      </c>
      <c r="F60" s="20"/>
      <c r="G60" s="17"/>
      <c r="H60" s="17"/>
    </row>
    <row r="61" spans="1:8" ht="18.75" x14ac:dyDescent="0.3">
      <c r="B61" s="21" t="s">
        <v>15</v>
      </c>
      <c r="C61" s="22" t="s">
        <v>13</v>
      </c>
      <c r="D61" s="22">
        <f>E61/4</f>
        <v>270</v>
      </c>
      <c r="E61" s="25">
        <v>1080</v>
      </c>
      <c r="F61" s="20"/>
      <c r="G61" s="17"/>
      <c r="H61" s="17"/>
    </row>
    <row r="62" spans="1:8" ht="18.75" x14ac:dyDescent="0.3">
      <c r="B62" s="21" t="s">
        <v>16</v>
      </c>
      <c r="C62" s="22" t="s">
        <v>14</v>
      </c>
      <c r="D62" s="22">
        <v>145.69999999999999</v>
      </c>
      <c r="E62" s="25">
        <v>1020</v>
      </c>
      <c r="F62" s="20"/>
      <c r="G62" s="17"/>
      <c r="H62" s="17"/>
    </row>
    <row r="63" spans="1:8" ht="18.75" x14ac:dyDescent="0.3">
      <c r="B63" s="21" t="s">
        <v>17</v>
      </c>
      <c r="C63" s="22" t="s">
        <v>18</v>
      </c>
      <c r="D63" s="22">
        <v>28.6</v>
      </c>
      <c r="E63" s="25">
        <v>300</v>
      </c>
      <c r="F63" s="20"/>
      <c r="G63" s="17"/>
      <c r="H63" s="17"/>
    </row>
    <row r="64" spans="1:8" ht="18.75" x14ac:dyDescent="0.3">
      <c r="B64" s="21" t="s">
        <v>19</v>
      </c>
      <c r="C64" s="22" t="s">
        <v>20</v>
      </c>
      <c r="D64" s="22">
        <v>500</v>
      </c>
      <c r="E64" s="25">
        <v>500</v>
      </c>
      <c r="F64" s="20"/>
      <c r="G64" s="17"/>
      <c r="H64" s="17"/>
    </row>
    <row r="65" spans="1:8" ht="18.75" x14ac:dyDescent="0.3">
      <c r="B65" s="21" t="s">
        <v>22</v>
      </c>
      <c r="C65" s="22" t="s">
        <v>21</v>
      </c>
      <c r="D65" s="22">
        <v>515</v>
      </c>
      <c r="E65" s="25">
        <f>D65*4</f>
        <v>2060</v>
      </c>
      <c r="F65" s="20"/>
      <c r="G65" s="17"/>
      <c r="H65" s="17"/>
    </row>
    <row r="66" spans="1:8" ht="18.75" x14ac:dyDescent="0.3">
      <c r="B66" s="21" t="s">
        <v>23</v>
      </c>
      <c r="C66" s="36">
        <f>E60+E61+E62+E63+E64+E65</f>
        <v>8320</v>
      </c>
      <c r="D66" s="36"/>
      <c r="E66" s="36"/>
      <c r="F66" s="20"/>
      <c r="G66" s="17"/>
      <c r="H66" s="17"/>
    </row>
    <row r="67" spans="1:8" ht="18.75" x14ac:dyDescent="0.3">
      <c r="A67">
        <v>9</v>
      </c>
      <c r="B67" s="32" t="s">
        <v>32</v>
      </c>
      <c r="C67" s="33"/>
      <c r="D67" s="33"/>
      <c r="E67" s="33"/>
      <c r="F67" s="34"/>
      <c r="G67" s="34"/>
      <c r="H67" s="35"/>
    </row>
    <row r="68" spans="1:8" ht="18.75" x14ac:dyDescent="0.3">
      <c r="B68" s="21" t="s">
        <v>11</v>
      </c>
      <c r="C68" s="22" t="s">
        <v>12</v>
      </c>
      <c r="D68" s="22">
        <v>280</v>
      </c>
      <c r="E68" s="25">
        <f>D68*12</f>
        <v>3360</v>
      </c>
      <c r="F68" s="20"/>
      <c r="G68" s="17"/>
      <c r="H68" s="17"/>
    </row>
    <row r="69" spans="1:8" ht="18.75" x14ac:dyDescent="0.3">
      <c r="B69" s="21" t="s">
        <v>15</v>
      </c>
      <c r="C69" s="22" t="s">
        <v>13</v>
      </c>
      <c r="D69" s="22">
        <f>E69/4</f>
        <v>270</v>
      </c>
      <c r="E69" s="25">
        <v>1080</v>
      </c>
      <c r="F69" s="20"/>
      <c r="G69" s="17"/>
      <c r="H69" s="17"/>
    </row>
    <row r="70" spans="1:8" ht="18.75" x14ac:dyDescent="0.3">
      <c r="B70" s="21" t="s">
        <v>16</v>
      </c>
      <c r="C70" s="22" t="s">
        <v>14</v>
      </c>
      <c r="D70" s="22">
        <v>145.69999999999999</v>
      </c>
      <c r="E70" s="25">
        <v>1020</v>
      </c>
      <c r="F70" s="20"/>
      <c r="G70" s="17"/>
      <c r="H70" s="17"/>
    </row>
    <row r="71" spans="1:8" ht="18.75" x14ac:dyDescent="0.3">
      <c r="B71" s="21" t="s">
        <v>17</v>
      </c>
      <c r="C71" s="22" t="s">
        <v>18</v>
      </c>
      <c r="D71" s="22">
        <v>28.6</v>
      </c>
      <c r="E71" s="25">
        <v>300</v>
      </c>
      <c r="F71" s="20"/>
      <c r="G71" s="17"/>
      <c r="H71" s="17"/>
    </row>
    <row r="72" spans="1:8" ht="18.75" x14ac:dyDescent="0.3">
      <c r="B72" s="21" t="s">
        <v>19</v>
      </c>
      <c r="C72" s="22" t="s">
        <v>20</v>
      </c>
      <c r="D72" s="22">
        <v>500</v>
      </c>
      <c r="E72" s="25">
        <v>500</v>
      </c>
      <c r="F72" s="20"/>
      <c r="G72" s="17"/>
      <c r="H72" s="17"/>
    </row>
    <row r="73" spans="1:8" ht="18.75" x14ac:dyDescent="0.3">
      <c r="B73" s="21" t="s">
        <v>22</v>
      </c>
      <c r="C73" s="22" t="s">
        <v>21</v>
      </c>
      <c r="D73" s="22">
        <v>515</v>
      </c>
      <c r="E73" s="25">
        <f>D73*4</f>
        <v>2060</v>
      </c>
      <c r="F73" s="20"/>
      <c r="G73" s="17"/>
      <c r="H73" s="17"/>
    </row>
    <row r="74" spans="1:8" ht="18.75" x14ac:dyDescent="0.3">
      <c r="B74" s="21" t="s">
        <v>23</v>
      </c>
      <c r="C74" s="36">
        <f>E68+E69+E70+E71+E72+E73</f>
        <v>8320</v>
      </c>
      <c r="D74" s="36"/>
      <c r="E74" s="36"/>
      <c r="F74" s="20"/>
      <c r="G74" s="17"/>
      <c r="H74" s="17"/>
    </row>
    <row r="75" spans="1:8" ht="18.75" x14ac:dyDescent="0.3">
      <c r="A75">
        <v>10</v>
      </c>
      <c r="B75" s="32" t="s">
        <v>33</v>
      </c>
      <c r="C75" s="33"/>
      <c r="D75" s="33"/>
      <c r="E75" s="33"/>
      <c r="F75" s="34"/>
      <c r="G75" s="34"/>
      <c r="H75" s="35"/>
    </row>
    <row r="76" spans="1:8" ht="18.75" x14ac:dyDescent="0.3">
      <c r="B76" s="21" t="s">
        <v>11</v>
      </c>
      <c r="C76" s="22" t="s">
        <v>12</v>
      </c>
      <c r="D76" s="22">
        <v>280</v>
      </c>
      <c r="E76" s="25">
        <f>D76*12</f>
        <v>3360</v>
      </c>
      <c r="F76" s="20"/>
      <c r="G76" s="17"/>
      <c r="H76" s="17"/>
    </row>
    <row r="77" spans="1:8" ht="18.75" x14ac:dyDescent="0.3">
      <c r="B77" s="21" t="s">
        <v>15</v>
      </c>
      <c r="C77" s="22" t="s">
        <v>13</v>
      </c>
      <c r="D77" s="22">
        <f>E77/4</f>
        <v>270</v>
      </c>
      <c r="E77" s="25">
        <v>1080</v>
      </c>
      <c r="F77" s="20"/>
      <c r="G77" s="17"/>
      <c r="H77" s="17"/>
    </row>
    <row r="78" spans="1:8" ht="18.75" x14ac:dyDescent="0.3">
      <c r="B78" s="21" t="s">
        <v>16</v>
      </c>
      <c r="C78" s="22" t="s">
        <v>14</v>
      </c>
      <c r="D78" s="22">
        <v>145.69999999999999</v>
      </c>
      <c r="E78" s="25">
        <v>1020</v>
      </c>
      <c r="F78" s="20"/>
      <c r="G78" s="17"/>
      <c r="H78" s="17"/>
    </row>
    <row r="79" spans="1:8" ht="18.75" x14ac:dyDescent="0.3">
      <c r="B79" s="21" t="s">
        <v>17</v>
      </c>
      <c r="C79" s="22" t="s">
        <v>18</v>
      </c>
      <c r="D79" s="22">
        <v>28.6</v>
      </c>
      <c r="E79" s="25">
        <v>300</v>
      </c>
      <c r="F79" s="20"/>
      <c r="G79" s="17"/>
      <c r="H79" s="17"/>
    </row>
    <row r="80" spans="1:8" ht="18.75" x14ac:dyDescent="0.3">
      <c r="B80" s="21" t="s">
        <v>19</v>
      </c>
      <c r="C80" s="22" t="s">
        <v>20</v>
      </c>
      <c r="D80" s="22">
        <v>500</v>
      </c>
      <c r="E80" s="25">
        <v>500</v>
      </c>
      <c r="F80" s="20"/>
      <c r="G80" s="17"/>
      <c r="H80" s="17"/>
    </row>
    <row r="81" spans="1:8" ht="18.75" x14ac:dyDescent="0.3">
      <c r="B81" s="21" t="s">
        <v>22</v>
      </c>
      <c r="C81" s="22" t="s">
        <v>21</v>
      </c>
      <c r="D81" s="22">
        <v>515</v>
      </c>
      <c r="E81" s="25">
        <f>D81*4</f>
        <v>2060</v>
      </c>
      <c r="F81" s="20"/>
      <c r="G81" s="17"/>
      <c r="H81" s="17"/>
    </row>
    <row r="82" spans="1:8" ht="18.75" x14ac:dyDescent="0.3">
      <c r="B82" s="21" t="s">
        <v>23</v>
      </c>
      <c r="C82" s="36">
        <f>E76+E77+E78+E79+E80+E81</f>
        <v>8320</v>
      </c>
      <c r="D82" s="36"/>
      <c r="E82" s="36"/>
      <c r="F82" s="20"/>
      <c r="G82" s="17"/>
      <c r="H82" s="17"/>
    </row>
    <row r="83" spans="1:8" ht="18.75" x14ac:dyDescent="0.3">
      <c r="A83">
        <v>11</v>
      </c>
      <c r="B83" s="32" t="s">
        <v>34</v>
      </c>
      <c r="C83" s="33"/>
      <c r="D83" s="33"/>
      <c r="E83" s="33"/>
      <c r="F83" s="34"/>
      <c r="G83" s="34"/>
      <c r="H83" s="35"/>
    </row>
    <row r="84" spans="1:8" ht="18.75" x14ac:dyDescent="0.3">
      <c r="B84" s="21" t="s">
        <v>11</v>
      </c>
      <c r="C84" s="22" t="s">
        <v>12</v>
      </c>
      <c r="D84" s="22">
        <v>280</v>
      </c>
      <c r="E84" s="25">
        <f>D84*12</f>
        <v>3360</v>
      </c>
      <c r="F84" s="20"/>
      <c r="G84" s="17"/>
      <c r="H84" s="17"/>
    </row>
    <row r="85" spans="1:8" ht="18.75" x14ac:dyDescent="0.3">
      <c r="B85" s="21" t="s">
        <v>15</v>
      </c>
      <c r="C85" s="22" t="s">
        <v>13</v>
      </c>
      <c r="D85" s="22">
        <f>E85/4</f>
        <v>270</v>
      </c>
      <c r="E85" s="25">
        <v>1080</v>
      </c>
      <c r="F85" s="20"/>
      <c r="G85" s="17"/>
      <c r="H85" s="17"/>
    </row>
    <row r="86" spans="1:8" ht="18.75" x14ac:dyDescent="0.3">
      <c r="B86" s="21" t="s">
        <v>16</v>
      </c>
      <c r="C86" s="22" t="s">
        <v>14</v>
      </c>
      <c r="D86" s="22">
        <v>145.69999999999999</v>
      </c>
      <c r="E86" s="25">
        <v>1020</v>
      </c>
      <c r="F86" s="20"/>
      <c r="G86" s="17"/>
      <c r="H86" s="17"/>
    </row>
    <row r="87" spans="1:8" ht="18.75" x14ac:dyDescent="0.3">
      <c r="B87" s="21" t="s">
        <v>17</v>
      </c>
      <c r="C87" s="22" t="s">
        <v>18</v>
      </c>
      <c r="D87" s="22">
        <v>28.6</v>
      </c>
      <c r="E87" s="25">
        <v>300</v>
      </c>
      <c r="F87" s="20"/>
      <c r="G87" s="17"/>
      <c r="H87" s="17"/>
    </row>
    <row r="88" spans="1:8" ht="18.75" x14ac:dyDescent="0.3">
      <c r="B88" s="21" t="s">
        <v>19</v>
      </c>
      <c r="C88" s="22" t="s">
        <v>20</v>
      </c>
      <c r="D88" s="22">
        <v>500</v>
      </c>
      <c r="E88" s="25">
        <v>500</v>
      </c>
      <c r="F88" s="20"/>
      <c r="G88" s="17"/>
      <c r="H88" s="17"/>
    </row>
    <row r="89" spans="1:8" ht="18.75" x14ac:dyDescent="0.3">
      <c r="B89" s="21" t="s">
        <v>22</v>
      </c>
      <c r="C89" s="22" t="s">
        <v>21</v>
      </c>
      <c r="D89" s="22">
        <v>515</v>
      </c>
      <c r="E89" s="25">
        <f>D89*4</f>
        <v>2060</v>
      </c>
      <c r="F89" s="20"/>
      <c r="G89" s="17"/>
      <c r="H89" s="17"/>
    </row>
    <row r="90" spans="1:8" ht="18.75" x14ac:dyDescent="0.3">
      <c r="B90" s="21" t="s">
        <v>23</v>
      </c>
      <c r="C90" s="36">
        <f>E84+E85+E86+E87+E88+E89</f>
        <v>8320</v>
      </c>
      <c r="D90" s="36"/>
      <c r="E90" s="36"/>
      <c r="F90" s="20"/>
      <c r="G90" s="17"/>
      <c r="H90" s="17"/>
    </row>
    <row r="91" spans="1:8" ht="18.75" x14ac:dyDescent="0.3">
      <c r="A91">
        <v>12</v>
      </c>
      <c r="B91" s="32" t="s">
        <v>35</v>
      </c>
      <c r="C91" s="33"/>
      <c r="D91" s="33"/>
      <c r="E91" s="33"/>
      <c r="F91" s="34"/>
      <c r="G91" s="34"/>
      <c r="H91" s="35"/>
    </row>
    <row r="92" spans="1:8" ht="18.75" x14ac:dyDescent="0.3">
      <c r="B92" s="21" t="s">
        <v>11</v>
      </c>
      <c r="C92" s="22" t="s">
        <v>12</v>
      </c>
      <c r="D92" s="22">
        <v>280</v>
      </c>
      <c r="E92" s="25">
        <f>D92*12</f>
        <v>3360</v>
      </c>
      <c r="F92" s="20"/>
      <c r="G92" s="17"/>
      <c r="H92" s="17"/>
    </row>
    <row r="93" spans="1:8" ht="18.75" x14ac:dyDescent="0.3">
      <c r="B93" s="21" t="s">
        <v>15</v>
      </c>
      <c r="C93" s="22" t="s">
        <v>13</v>
      </c>
      <c r="D93" s="22">
        <f>E93/4</f>
        <v>270</v>
      </c>
      <c r="E93" s="25">
        <v>1080</v>
      </c>
      <c r="F93" s="20"/>
      <c r="G93" s="17"/>
      <c r="H93" s="17"/>
    </row>
    <row r="94" spans="1:8" ht="18.75" x14ac:dyDescent="0.3">
      <c r="B94" s="21" t="s">
        <v>16</v>
      </c>
      <c r="C94" s="22" t="s">
        <v>14</v>
      </c>
      <c r="D94" s="22">
        <v>145.69999999999999</v>
      </c>
      <c r="E94" s="25">
        <v>1020</v>
      </c>
      <c r="F94" s="20"/>
      <c r="G94" s="17"/>
      <c r="H94" s="17"/>
    </row>
    <row r="95" spans="1:8" ht="18.75" x14ac:dyDescent="0.3">
      <c r="B95" s="21" t="s">
        <v>17</v>
      </c>
      <c r="C95" s="22" t="s">
        <v>18</v>
      </c>
      <c r="D95" s="22">
        <v>28.6</v>
      </c>
      <c r="E95" s="25">
        <v>300</v>
      </c>
      <c r="F95" s="20"/>
      <c r="G95" s="17"/>
      <c r="H95" s="17"/>
    </row>
    <row r="96" spans="1:8" ht="18.75" x14ac:dyDescent="0.3">
      <c r="B96" s="21" t="s">
        <v>19</v>
      </c>
      <c r="C96" s="22" t="s">
        <v>20</v>
      </c>
      <c r="D96" s="22">
        <v>500</v>
      </c>
      <c r="E96" s="25">
        <v>500</v>
      </c>
      <c r="F96" s="20"/>
      <c r="G96" s="17"/>
      <c r="H96" s="17"/>
    </row>
    <row r="97" spans="1:8" ht="18.75" x14ac:dyDescent="0.3">
      <c r="B97" s="21" t="s">
        <v>22</v>
      </c>
      <c r="C97" s="22" t="s">
        <v>21</v>
      </c>
      <c r="D97" s="22">
        <v>515</v>
      </c>
      <c r="E97" s="25">
        <f>D97*4</f>
        <v>2060</v>
      </c>
      <c r="F97" s="20"/>
      <c r="G97" s="17"/>
      <c r="H97" s="17"/>
    </row>
    <row r="98" spans="1:8" ht="18.75" x14ac:dyDescent="0.3">
      <c r="B98" s="21" t="s">
        <v>23</v>
      </c>
      <c r="C98" s="36">
        <f>E92+E93+E94+E95+E96+E97</f>
        <v>8320</v>
      </c>
      <c r="D98" s="36"/>
      <c r="E98" s="36"/>
      <c r="F98" s="20"/>
      <c r="G98" s="17"/>
      <c r="H98" s="17"/>
    </row>
    <row r="99" spans="1:8" ht="18.75" x14ac:dyDescent="0.3">
      <c r="A99">
        <v>13</v>
      </c>
      <c r="B99" s="32" t="s">
        <v>36</v>
      </c>
      <c r="C99" s="33"/>
      <c r="D99" s="33"/>
      <c r="E99" s="33"/>
      <c r="F99" s="34"/>
      <c r="G99" s="34"/>
      <c r="H99" s="35"/>
    </row>
    <row r="100" spans="1:8" ht="18.75" x14ac:dyDescent="0.3">
      <c r="B100" s="21" t="s">
        <v>11</v>
      </c>
      <c r="C100" s="22" t="s">
        <v>12</v>
      </c>
      <c r="D100" s="22">
        <v>280</v>
      </c>
      <c r="E100" s="25">
        <f>D100*12</f>
        <v>3360</v>
      </c>
      <c r="F100" s="20"/>
      <c r="G100" s="17"/>
      <c r="H100" s="17"/>
    </row>
    <row r="101" spans="1:8" ht="18.75" x14ac:dyDescent="0.3">
      <c r="B101" s="21" t="s">
        <v>15</v>
      </c>
      <c r="C101" s="22" t="s">
        <v>13</v>
      </c>
      <c r="D101" s="22">
        <f>E101/4</f>
        <v>270</v>
      </c>
      <c r="E101" s="25">
        <v>1080</v>
      </c>
      <c r="F101" s="20"/>
      <c r="G101" s="17"/>
      <c r="H101" s="17"/>
    </row>
    <row r="102" spans="1:8" ht="18.75" x14ac:dyDescent="0.3">
      <c r="B102" s="21" t="s">
        <v>16</v>
      </c>
      <c r="C102" s="22" t="s">
        <v>14</v>
      </c>
      <c r="D102" s="22">
        <v>145.69999999999999</v>
      </c>
      <c r="E102" s="25">
        <v>1020</v>
      </c>
      <c r="F102" s="20"/>
      <c r="G102" s="17"/>
      <c r="H102" s="17"/>
    </row>
    <row r="103" spans="1:8" ht="18.75" x14ac:dyDescent="0.3">
      <c r="B103" s="21" t="s">
        <v>17</v>
      </c>
      <c r="C103" s="22" t="s">
        <v>18</v>
      </c>
      <c r="D103" s="22">
        <v>28.6</v>
      </c>
      <c r="E103" s="25">
        <v>300</v>
      </c>
      <c r="F103" s="20"/>
      <c r="G103" s="17"/>
      <c r="H103" s="17"/>
    </row>
    <row r="104" spans="1:8" ht="18.75" x14ac:dyDescent="0.3">
      <c r="B104" s="21" t="s">
        <v>19</v>
      </c>
      <c r="C104" s="22" t="s">
        <v>20</v>
      </c>
      <c r="D104" s="22">
        <v>500</v>
      </c>
      <c r="E104" s="25">
        <v>500</v>
      </c>
      <c r="F104" s="20"/>
      <c r="G104" s="17"/>
      <c r="H104" s="17"/>
    </row>
    <row r="105" spans="1:8" ht="18.75" x14ac:dyDescent="0.3">
      <c r="B105" s="21" t="s">
        <v>22</v>
      </c>
      <c r="C105" s="22" t="s">
        <v>21</v>
      </c>
      <c r="D105" s="22">
        <v>515</v>
      </c>
      <c r="E105" s="25">
        <f>D105*4</f>
        <v>2060</v>
      </c>
      <c r="F105" s="20"/>
      <c r="G105" s="17"/>
      <c r="H105" s="17"/>
    </row>
    <row r="106" spans="1:8" ht="18.75" x14ac:dyDescent="0.3">
      <c r="B106" s="21" t="s">
        <v>23</v>
      </c>
      <c r="C106" s="36">
        <f>E100+E101+E102+E103+E104+E105</f>
        <v>8320</v>
      </c>
      <c r="D106" s="36"/>
      <c r="E106" s="36"/>
      <c r="F106" s="20"/>
      <c r="G106" s="17"/>
      <c r="H106" s="17"/>
    </row>
    <row r="107" spans="1:8" ht="18.75" x14ac:dyDescent="0.3">
      <c r="A107">
        <v>14</v>
      </c>
      <c r="B107" s="32" t="s">
        <v>37</v>
      </c>
      <c r="C107" s="33"/>
      <c r="D107" s="33"/>
      <c r="E107" s="33"/>
      <c r="F107" s="34"/>
      <c r="G107" s="34"/>
      <c r="H107" s="35"/>
    </row>
    <row r="108" spans="1:8" ht="18.75" x14ac:dyDescent="0.3">
      <c r="B108" s="21" t="s">
        <v>11</v>
      </c>
      <c r="C108" s="22" t="s">
        <v>12</v>
      </c>
      <c r="D108" s="22">
        <v>280</v>
      </c>
      <c r="E108" s="25">
        <f>D108*12</f>
        <v>3360</v>
      </c>
      <c r="F108" s="20"/>
      <c r="G108" s="17"/>
      <c r="H108" s="17"/>
    </row>
    <row r="109" spans="1:8" ht="18.75" x14ac:dyDescent="0.3">
      <c r="B109" s="21" t="s">
        <v>15</v>
      </c>
      <c r="C109" s="22" t="s">
        <v>13</v>
      </c>
      <c r="D109" s="22">
        <f>E109/4</f>
        <v>270</v>
      </c>
      <c r="E109" s="25">
        <v>1080</v>
      </c>
      <c r="F109" s="20"/>
      <c r="G109" s="17"/>
      <c r="H109" s="17"/>
    </row>
    <row r="110" spans="1:8" ht="18.75" x14ac:dyDescent="0.3">
      <c r="B110" s="21" t="s">
        <v>16</v>
      </c>
      <c r="C110" s="22" t="s">
        <v>14</v>
      </c>
      <c r="D110" s="22">
        <v>145.69999999999999</v>
      </c>
      <c r="E110" s="25">
        <v>1020</v>
      </c>
      <c r="F110" s="20"/>
      <c r="G110" s="17"/>
      <c r="H110" s="17"/>
    </row>
    <row r="111" spans="1:8" ht="18.75" x14ac:dyDescent="0.3">
      <c r="B111" s="21" t="s">
        <v>17</v>
      </c>
      <c r="C111" s="22" t="s">
        <v>18</v>
      </c>
      <c r="D111" s="22">
        <v>28.6</v>
      </c>
      <c r="E111" s="25">
        <v>300</v>
      </c>
      <c r="F111" s="20"/>
      <c r="G111" s="17"/>
      <c r="H111" s="17"/>
    </row>
    <row r="112" spans="1:8" ht="18.75" x14ac:dyDescent="0.3">
      <c r="B112" s="21" t="s">
        <v>19</v>
      </c>
      <c r="C112" s="22" t="s">
        <v>20</v>
      </c>
      <c r="D112" s="22">
        <v>500</v>
      </c>
      <c r="E112" s="25">
        <v>500</v>
      </c>
      <c r="F112" s="20"/>
      <c r="G112" s="17"/>
      <c r="H112" s="17"/>
    </row>
    <row r="113" spans="1:8" ht="18.75" x14ac:dyDescent="0.3">
      <c r="B113" s="21" t="s">
        <v>22</v>
      </c>
      <c r="C113" s="22" t="s">
        <v>21</v>
      </c>
      <c r="D113" s="22">
        <v>515</v>
      </c>
      <c r="E113" s="25">
        <f>D113*4</f>
        <v>2060</v>
      </c>
      <c r="F113" s="20"/>
      <c r="G113" s="17"/>
      <c r="H113" s="17"/>
    </row>
    <row r="114" spans="1:8" ht="18.75" x14ac:dyDescent="0.3">
      <c r="B114" s="21" t="s">
        <v>23</v>
      </c>
      <c r="C114" s="36">
        <f>E108+E109+E110+E111+E112+E113</f>
        <v>8320</v>
      </c>
      <c r="D114" s="36"/>
      <c r="E114" s="36"/>
      <c r="F114" s="20"/>
      <c r="G114" s="17"/>
      <c r="H114" s="17"/>
    </row>
    <row r="115" spans="1:8" ht="18.75" x14ac:dyDescent="0.3">
      <c r="A115">
        <v>15</v>
      </c>
      <c r="B115" s="32" t="s">
        <v>38</v>
      </c>
      <c r="C115" s="33"/>
      <c r="D115" s="33"/>
      <c r="E115" s="33"/>
      <c r="F115" s="34"/>
      <c r="G115" s="34"/>
      <c r="H115" s="35"/>
    </row>
    <row r="116" spans="1:8" ht="18.75" x14ac:dyDescent="0.3">
      <c r="B116" s="21" t="s">
        <v>11</v>
      </c>
      <c r="C116" s="22" t="s">
        <v>12</v>
      </c>
      <c r="D116" s="22">
        <v>280</v>
      </c>
      <c r="E116" s="25">
        <f>D116*12</f>
        <v>3360</v>
      </c>
      <c r="F116" s="20"/>
      <c r="G116" s="17"/>
      <c r="H116" s="17"/>
    </row>
    <row r="117" spans="1:8" ht="18.75" x14ac:dyDescent="0.3">
      <c r="B117" s="21" t="s">
        <v>15</v>
      </c>
      <c r="C117" s="22" t="s">
        <v>13</v>
      </c>
      <c r="D117" s="22">
        <f>E117/4</f>
        <v>270</v>
      </c>
      <c r="E117" s="25">
        <v>1080</v>
      </c>
      <c r="F117" s="20"/>
      <c r="G117" s="17"/>
      <c r="H117" s="17"/>
    </row>
    <row r="118" spans="1:8" ht="18.75" x14ac:dyDescent="0.3">
      <c r="B118" s="21" t="s">
        <v>16</v>
      </c>
      <c r="C118" s="22" t="s">
        <v>14</v>
      </c>
      <c r="D118" s="22">
        <v>145.69999999999999</v>
      </c>
      <c r="E118" s="25">
        <v>1020</v>
      </c>
      <c r="F118" s="20"/>
      <c r="G118" s="17"/>
      <c r="H118" s="17"/>
    </row>
    <row r="119" spans="1:8" ht="18.75" x14ac:dyDescent="0.3">
      <c r="B119" s="21" t="s">
        <v>17</v>
      </c>
      <c r="C119" s="22" t="s">
        <v>18</v>
      </c>
      <c r="D119" s="22">
        <v>28.6</v>
      </c>
      <c r="E119" s="25">
        <v>300</v>
      </c>
      <c r="F119" s="20"/>
      <c r="G119" s="17"/>
      <c r="H119" s="17"/>
    </row>
    <row r="120" spans="1:8" ht="18.75" x14ac:dyDescent="0.3">
      <c r="B120" s="21" t="s">
        <v>19</v>
      </c>
      <c r="C120" s="22" t="s">
        <v>20</v>
      </c>
      <c r="D120" s="22">
        <v>500</v>
      </c>
      <c r="E120" s="25">
        <v>500</v>
      </c>
      <c r="F120" s="20"/>
      <c r="G120" s="17"/>
      <c r="H120" s="17"/>
    </row>
    <row r="121" spans="1:8" ht="18.75" x14ac:dyDescent="0.3">
      <c r="B121" s="21" t="s">
        <v>22</v>
      </c>
      <c r="C121" s="22" t="s">
        <v>21</v>
      </c>
      <c r="D121" s="22">
        <v>515</v>
      </c>
      <c r="E121" s="25">
        <f>D121*4</f>
        <v>2060</v>
      </c>
      <c r="F121" s="20"/>
      <c r="G121" s="17"/>
      <c r="H121" s="17"/>
    </row>
    <row r="122" spans="1:8" ht="18.75" x14ac:dyDescent="0.3">
      <c r="B122" s="21" t="s">
        <v>23</v>
      </c>
      <c r="C122" s="36">
        <f>E116+E117+E118+E119+E120+E121</f>
        <v>8320</v>
      </c>
      <c r="D122" s="36"/>
      <c r="E122" s="36"/>
      <c r="F122" s="20"/>
      <c r="G122" s="17"/>
      <c r="H122" s="17"/>
    </row>
    <row r="123" spans="1:8" ht="18" customHeight="1" x14ac:dyDescent="0.3">
      <c r="A123">
        <v>16</v>
      </c>
      <c r="B123" s="32" t="s">
        <v>39</v>
      </c>
      <c r="C123" s="33"/>
      <c r="D123" s="33"/>
      <c r="E123" s="33"/>
      <c r="F123" s="34"/>
      <c r="G123" s="34"/>
      <c r="H123" s="35"/>
    </row>
    <row r="124" spans="1:8" ht="18.75" x14ac:dyDescent="0.3">
      <c r="B124" s="21" t="s">
        <v>11</v>
      </c>
      <c r="C124" s="22" t="s">
        <v>12</v>
      </c>
      <c r="D124" s="22">
        <v>280</v>
      </c>
      <c r="E124" s="25">
        <f>D124*12</f>
        <v>3360</v>
      </c>
      <c r="F124" s="20"/>
      <c r="G124" s="17"/>
      <c r="H124" s="17"/>
    </row>
    <row r="125" spans="1:8" ht="18.75" x14ac:dyDescent="0.3">
      <c r="B125" s="21" t="s">
        <v>15</v>
      </c>
      <c r="C125" s="22" t="s">
        <v>13</v>
      </c>
      <c r="D125" s="22">
        <f>E125/4</f>
        <v>270</v>
      </c>
      <c r="E125" s="25">
        <v>1080</v>
      </c>
      <c r="F125" s="20"/>
      <c r="G125" s="17"/>
      <c r="H125" s="17"/>
    </row>
    <row r="126" spans="1:8" ht="18.75" x14ac:dyDescent="0.3">
      <c r="B126" s="21" t="s">
        <v>16</v>
      </c>
      <c r="C126" s="22" t="s">
        <v>14</v>
      </c>
      <c r="D126" s="22">
        <v>145.69999999999999</v>
      </c>
      <c r="E126" s="25">
        <v>1020</v>
      </c>
      <c r="F126" s="20"/>
      <c r="G126" s="17"/>
      <c r="H126" s="17"/>
    </row>
    <row r="127" spans="1:8" ht="18.75" x14ac:dyDescent="0.3">
      <c r="B127" s="21" t="s">
        <v>17</v>
      </c>
      <c r="C127" s="22" t="s">
        <v>18</v>
      </c>
      <c r="D127" s="22">
        <v>28.6</v>
      </c>
      <c r="E127" s="25">
        <v>300</v>
      </c>
      <c r="F127" s="20"/>
      <c r="G127" s="17"/>
      <c r="H127" s="17"/>
    </row>
    <row r="128" spans="1:8" ht="18.75" x14ac:dyDescent="0.3">
      <c r="B128" s="21" t="s">
        <v>19</v>
      </c>
      <c r="C128" s="22" t="s">
        <v>20</v>
      </c>
      <c r="D128" s="22">
        <v>500</v>
      </c>
      <c r="E128" s="25">
        <v>500</v>
      </c>
      <c r="F128" s="20"/>
      <c r="G128" s="17"/>
      <c r="H128" s="17"/>
    </row>
    <row r="129" spans="1:8" ht="18.75" x14ac:dyDescent="0.3">
      <c r="B129" s="21" t="s">
        <v>22</v>
      </c>
      <c r="C129" s="22" t="s">
        <v>21</v>
      </c>
      <c r="D129" s="22">
        <v>515</v>
      </c>
      <c r="E129" s="25">
        <f>D129*4</f>
        <v>2060</v>
      </c>
      <c r="F129" s="20"/>
      <c r="G129" s="17"/>
      <c r="H129" s="17"/>
    </row>
    <row r="130" spans="1:8" ht="18.75" x14ac:dyDescent="0.3">
      <c r="B130" s="21" t="s">
        <v>23</v>
      </c>
      <c r="C130" s="36">
        <f>E124+E125+E126+E127+E128+E129</f>
        <v>8320</v>
      </c>
      <c r="D130" s="36"/>
      <c r="E130" s="36"/>
      <c r="F130" s="20"/>
      <c r="G130" s="17"/>
      <c r="H130" s="17"/>
    </row>
    <row r="131" spans="1:8" ht="18" customHeight="1" x14ac:dyDescent="0.3">
      <c r="A131">
        <v>17</v>
      </c>
      <c r="B131" s="32" t="s">
        <v>40</v>
      </c>
      <c r="C131" s="33"/>
      <c r="D131" s="33"/>
      <c r="E131" s="33"/>
      <c r="F131" s="34"/>
      <c r="G131" s="34"/>
      <c r="H131" s="35"/>
    </row>
    <row r="132" spans="1:8" ht="18.75" x14ac:dyDescent="0.3">
      <c r="B132" s="21" t="s">
        <v>11</v>
      </c>
      <c r="C132" s="22" t="s">
        <v>12</v>
      </c>
      <c r="D132" s="22">
        <v>280</v>
      </c>
      <c r="E132" s="25">
        <f>D132*12</f>
        <v>3360</v>
      </c>
      <c r="F132" s="20"/>
      <c r="G132" s="17"/>
      <c r="H132" s="17"/>
    </row>
    <row r="133" spans="1:8" ht="18.75" x14ac:dyDescent="0.3">
      <c r="B133" s="21" t="s">
        <v>15</v>
      </c>
      <c r="C133" s="22" t="s">
        <v>13</v>
      </c>
      <c r="D133" s="22">
        <f>E133/4</f>
        <v>270</v>
      </c>
      <c r="E133" s="25">
        <v>1080</v>
      </c>
      <c r="F133" s="20"/>
      <c r="G133" s="17"/>
      <c r="H133" s="17"/>
    </row>
    <row r="134" spans="1:8" ht="18.75" x14ac:dyDescent="0.3">
      <c r="B134" s="21" t="s">
        <v>16</v>
      </c>
      <c r="C134" s="22" t="s">
        <v>14</v>
      </c>
      <c r="D134" s="22">
        <v>145.69999999999999</v>
      </c>
      <c r="E134" s="25">
        <v>1020</v>
      </c>
      <c r="F134" s="20"/>
      <c r="G134" s="17"/>
      <c r="H134" s="17"/>
    </row>
    <row r="135" spans="1:8" ht="18.75" x14ac:dyDescent="0.3">
      <c r="B135" s="21" t="s">
        <v>17</v>
      </c>
      <c r="C135" s="22" t="s">
        <v>18</v>
      </c>
      <c r="D135" s="22">
        <v>28.6</v>
      </c>
      <c r="E135" s="25">
        <v>300</v>
      </c>
      <c r="F135" s="20"/>
      <c r="G135" s="17"/>
      <c r="H135" s="17"/>
    </row>
    <row r="136" spans="1:8" ht="18.75" x14ac:dyDescent="0.3">
      <c r="B136" s="21" t="s">
        <v>19</v>
      </c>
      <c r="C136" s="22" t="s">
        <v>20</v>
      </c>
      <c r="D136" s="22">
        <v>500</v>
      </c>
      <c r="E136" s="25">
        <v>500</v>
      </c>
      <c r="F136" s="20"/>
      <c r="G136" s="17"/>
      <c r="H136" s="17"/>
    </row>
    <row r="137" spans="1:8" ht="18.75" x14ac:dyDescent="0.3">
      <c r="B137" s="21" t="s">
        <v>22</v>
      </c>
      <c r="C137" s="22" t="s">
        <v>21</v>
      </c>
      <c r="D137" s="22">
        <v>515</v>
      </c>
      <c r="E137" s="25">
        <f>D137*4</f>
        <v>2060</v>
      </c>
      <c r="F137" s="20"/>
      <c r="G137" s="17"/>
      <c r="H137" s="17"/>
    </row>
    <row r="138" spans="1:8" ht="18.75" x14ac:dyDescent="0.3">
      <c r="B138" s="21" t="s">
        <v>23</v>
      </c>
      <c r="C138" s="36">
        <f>E132+E133+E134+E135+E136+E137</f>
        <v>8320</v>
      </c>
      <c r="D138" s="36"/>
      <c r="E138" s="36"/>
      <c r="F138" s="20"/>
      <c r="G138" s="17"/>
      <c r="H138" s="17"/>
    </row>
    <row r="139" spans="1:8" ht="18.75" x14ac:dyDescent="0.3">
      <c r="A139">
        <v>18</v>
      </c>
      <c r="B139" s="32" t="s">
        <v>41</v>
      </c>
      <c r="C139" s="33"/>
      <c r="D139" s="33"/>
      <c r="E139" s="33"/>
      <c r="F139" s="34"/>
      <c r="G139" s="34"/>
      <c r="H139" s="35"/>
    </row>
    <row r="140" spans="1:8" ht="18.75" x14ac:dyDescent="0.3">
      <c r="B140" s="21" t="s">
        <v>11</v>
      </c>
      <c r="C140" s="22" t="s">
        <v>12</v>
      </c>
      <c r="D140" s="22">
        <v>280</v>
      </c>
      <c r="E140" s="25">
        <f>D140*12</f>
        <v>3360</v>
      </c>
      <c r="F140" s="20"/>
      <c r="G140" s="17"/>
      <c r="H140" s="17"/>
    </row>
    <row r="141" spans="1:8" ht="18.75" x14ac:dyDescent="0.3">
      <c r="B141" s="21" t="s">
        <v>15</v>
      </c>
      <c r="C141" s="22" t="s">
        <v>13</v>
      </c>
      <c r="D141" s="22">
        <f>E141/4</f>
        <v>270</v>
      </c>
      <c r="E141" s="25">
        <v>1080</v>
      </c>
      <c r="F141" s="20"/>
      <c r="G141" s="17"/>
      <c r="H141" s="17"/>
    </row>
    <row r="142" spans="1:8" ht="18.75" x14ac:dyDescent="0.3">
      <c r="B142" s="21" t="s">
        <v>16</v>
      </c>
      <c r="C142" s="22" t="s">
        <v>14</v>
      </c>
      <c r="D142" s="22">
        <v>145.69999999999999</v>
      </c>
      <c r="E142" s="25">
        <v>1020</v>
      </c>
      <c r="F142" s="20"/>
      <c r="G142" s="17"/>
      <c r="H142" s="17"/>
    </row>
    <row r="143" spans="1:8" ht="18.75" x14ac:dyDescent="0.3">
      <c r="B143" s="21" t="s">
        <v>17</v>
      </c>
      <c r="C143" s="22" t="s">
        <v>18</v>
      </c>
      <c r="D143" s="22">
        <v>28.6</v>
      </c>
      <c r="E143" s="25">
        <v>300</v>
      </c>
      <c r="F143" s="20"/>
      <c r="G143" s="17"/>
      <c r="H143" s="17"/>
    </row>
    <row r="144" spans="1:8" ht="18.75" x14ac:dyDescent="0.3">
      <c r="B144" s="21" t="s">
        <v>19</v>
      </c>
      <c r="C144" s="22" t="s">
        <v>20</v>
      </c>
      <c r="D144" s="22">
        <v>500</v>
      </c>
      <c r="E144" s="25">
        <v>500</v>
      </c>
      <c r="F144" s="20"/>
      <c r="G144" s="17"/>
      <c r="H144" s="17"/>
    </row>
    <row r="145" spans="1:8" ht="18.75" x14ac:dyDescent="0.3">
      <c r="B145" s="21" t="s">
        <v>22</v>
      </c>
      <c r="C145" s="22" t="s">
        <v>21</v>
      </c>
      <c r="D145" s="22">
        <v>515</v>
      </c>
      <c r="E145" s="25">
        <f>D145*4</f>
        <v>2060</v>
      </c>
      <c r="F145" s="20"/>
      <c r="G145" s="17"/>
      <c r="H145" s="17"/>
    </row>
    <row r="146" spans="1:8" ht="18.75" x14ac:dyDescent="0.3">
      <c r="B146" s="21" t="s">
        <v>23</v>
      </c>
      <c r="C146" s="36">
        <f>E140+E141+E142+E143+E144+E145</f>
        <v>8320</v>
      </c>
      <c r="D146" s="36"/>
      <c r="E146" s="36"/>
      <c r="F146" s="20"/>
      <c r="G146" s="17"/>
      <c r="H146" s="17"/>
    </row>
    <row r="147" spans="1:8" ht="18.75" x14ac:dyDescent="0.3">
      <c r="A147">
        <v>19</v>
      </c>
      <c r="B147" s="32" t="s">
        <v>42</v>
      </c>
      <c r="C147" s="33"/>
      <c r="D147" s="33"/>
      <c r="E147" s="33"/>
      <c r="F147" s="34"/>
      <c r="G147" s="34"/>
      <c r="H147" s="35"/>
    </row>
    <row r="148" spans="1:8" ht="18.75" x14ac:dyDescent="0.3">
      <c r="B148" s="21" t="s">
        <v>11</v>
      </c>
      <c r="C148" s="22" t="s">
        <v>12</v>
      </c>
      <c r="D148" s="22">
        <v>280</v>
      </c>
      <c r="E148" s="25">
        <f>D148*12</f>
        <v>3360</v>
      </c>
      <c r="F148" s="20"/>
      <c r="G148" s="17"/>
      <c r="H148" s="17"/>
    </row>
    <row r="149" spans="1:8" ht="18.75" x14ac:dyDescent="0.3">
      <c r="B149" s="21" t="s">
        <v>15</v>
      </c>
      <c r="C149" s="22" t="s">
        <v>13</v>
      </c>
      <c r="D149" s="22">
        <f>E149/4</f>
        <v>270</v>
      </c>
      <c r="E149" s="25">
        <v>1080</v>
      </c>
      <c r="F149" s="20"/>
      <c r="G149" s="17"/>
      <c r="H149" s="17"/>
    </row>
    <row r="150" spans="1:8" ht="18.75" x14ac:dyDescent="0.3">
      <c r="B150" s="21" t="s">
        <v>16</v>
      </c>
      <c r="C150" s="22" t="s">
        <v>14</v>
      </c>
      <c r="D150" s="22">
        <v>145.69999999999999</v>
      </c>
      <c r="E150" s="25">
        <v>1020</v>
      </c>
      <c r="F150" s="20"/>
      <c r="G150" s="17"/>
      <c r="H150" s="17"/>
    </row>
    <row r="151" spans="1:8" ht="18.75" x14ac:dyDescent="0.3">
      <c r="B151" s="21" t="s">
        <v>17</v>
      </c>
      <c r="C151" s="22" t="s">
        <v>18</v>
      </c>
      <c r="D151" s="22">
        <v>28.6</v>
      </c>
      <c r="E151" s="25">
        <v>300</v>
      </c>
      <c r="F151" s="20"/>
      <c r="G151" s="17"/>
      <c r="H151" s="17"/>
    </row>
    <row r="152" spans="1:8" ht="18.75" x14ac:dyDescent="0.3">
      <c r="B152" s="21" t="s">
        <v>19</v>
      </c>
      <c r="C152" s="22" t="s">
        <v>20</v>
      </c>
      <c r="D152" s="22">
        <v>500</v>
      </c>
      <c r="E152" s="25">
        <v>500</v>
      </c>
      <c r="F152" s="20"/>
      <c r="G152" s="17"/>
      <c r="H152" s="17"/>
    </row>
    <row r="153" spans="1:8" ht="18.75" x14ac:dyDescent="0.3">
      <c r="B153" s="21" t="s">
        <v>22</v>
      </c>
      <c r="C153" s="22" t="s">
        <v>21</v>
      </c>
      <c r="D153" s="22">
        <v>515</v>
      </c>
      <c r="E153" s="25">
        <f>D153*4</f>
        <v>2060</v>
      </c>
      <c r="F153" s="20"/>
      <c r="G153" s="17"/>
      <c r="H153" s="17"/>
    </row>
    <row r="154" spans="1:8" ht="18.75" x14ac:dyDescent="0.3">
      <c r="B154" s="21" t="s">
        <v>23</v>
      </c>
      <c r="C154" s="36">
        <f>E148+E149+E150+E151+E152+E153</f>
        <v>8320</v>
      </c>
      <c r="D154" s="36"/>
      <c r="E154" s="36"/>
      <c r="F154" s="20"/>
      <c r="G154" s="17"/>
      <c r="H154" s="17"/>
    </row>
    <row r="155" spans="1:8" ht="18.75" x14ac:dyDescent="0.3">
      <c r="A155">
        <v>20</v>
      </c>
      <c r="B155" s="32" t="s">
        <v>43</v>
      </c>
      <c r="C155" s="33"/>
      <c r="D155" s="33"/>
      <c r="E155" s="33"/>
      <c r="F155" s="33"/>
      <c r="G155" s="33"/>
      <c r="H155" s="37"/>
    </row>
    <row r="156" spans="1:8" ht="18.75" x14ac:dyDescent="0.3">
      <c r="B156" s="23" t="s">
        <v>11</v>
      </c>
      <c r="C156" s="22" t="s">
        <v>12</v>
      </c>
      <c r="D156" s="22">
        <v>280</v>
      </c>
      <c r="E156" s="25">
        <f>D156*12</f>
        <v>3360</v>
      </c>
      <c r="F156" s="20"/>
      <c r="G156" s="17"/>
      <c r="H156" s="17"/>
    </row>
    <row r="157" spans="1:8" ht="18.75" x14ac:dyDescent="0.3">
      <c r="B157" s="23" t="s">
        <v>15</v>
      </c>
      <c r="C157" s="22" t="s">
        <v>13</v>
      </c>
      <c r="D157" s="22">
        <f>E157/4</f>
        <v>270</v>
      </c>
      <c r="E157" s="25">
        <v>1080</v>
      </c>
      <c r="F157" s="20"/>
      <c r="G157" s="17"/>
      <c r="H157" s="17"/>
    </row>
    <row r="158" spans="1:8" ht="18.75" x14ac:dyDescent="0.3">
      <c r="B158" s="23" t="s">
        <v>16</v>
      </c>
      <c r="C158" s="22" t="s">
        <v>14</v>
      </c>
      <c r="D158" s="22">
        <v>145.69999999999999</v>
      </c>
      <c r="E158" s="25">
        <v>1020</v>
      </c>
      <c r="F158" s="20"/>
      <c r="G158" s="17"/>
      <c r="H158" s="17"/>
    </row>
    <row r="159" spans="1:8" ht="18.75" x14ac:dyDescent="0.3">
      <c r="B159" s="23" t="s">
        <v>17</v>
      </c>
      <c r="C159" s="22" t="s">
        <v>18</v>
      </c>
      <c r="D159" s="22">
        <v>28.6</v>
      </c>
      <c r="E159" s="25">
        <v>300</v>
      </c>
      <c r="F159" s="20"/>
      <c r="G159" s="17"/>
      <c r="H159" s="17"/>
    </row>
    <row r="160" spans="1:8" ht="18.75" x14ac:dyDescent="0.3">
      <c r="B160" s="23" t="s">
        <v>19</v>
      </c>
      <c r="C160" s="22" t="s">
        <v>20</v>
      </c>
      <c r="D160" s="22">
        <v>500</v>
      </c>
      <c r="E160" s="25">
        <v>500</v>
      </c>
      <c r="F160" s="20"/>
      <c r="G160" s="17"/>
      <c r="H160" s="17"/>
    </row>
    <row r="161" spans="1:8" ht="18.75" x14ac:dyDescent="0.3">
      <c r="B161" s="23" t="s">
        <v>22</v>
      </c>
      <c r="C161" s="22" t="s">
        <v>21</v>
      </c>
      <c r="D161" s="22">
        <v>515</v>
      </c>
      <c r="E161" s="25">
        <f>D161*4</f>
        <v>2060</v>
      </c>
      <c r="F161" s="20"/>
      <c r="G161" s="17"/>
      <c r="H161" s="17"/>
    </row>
    <row r="162" spans="1:8" ht="18.75" x14ac:dyDescent="0.3">
      <c r="B162" s="23" t="s">
        <v>23</v>
      </c>
      <c r="C162" s="36">
        <f>E156+E157+E158+E159+E160+E161</f>
        <v>8320</v>
      </c>
      <c r="D162" s="36"/>
      <c r="E162" s="36"/>
      <c r="F162" s="20"/>
      <c r="G162" s="17"/>
      <c r="H162" s="17"/>
    </row>
    <row r="163" spans="1:8" ht="15.75" x14ac:dyDescent="0.25">
      <c r="A163" s="5"/>
      <c r="B163" s="7" t="s">
        <v>1</v>
      </c>
      <c r="C163" s="18"/>
      <c r="E163" s="10">
        <f>C162+C154+C146+C138+C130+C122+C114+C106+C98+C90+C82+C74+C66+C58+C50+C42+C34+C26+C18+C10</f>
        <v>166400</v>
      </c>
      <c r="F163" s="24"/>
      <c r="G163" s="24"/>
      <c r="H163" s="24"/>
    </row>
    <row r="164" spans="1:8" ht="26.25" x14ac:dyDescent="0.25">
      <c r="A164" s="6"/>
      <c r="B164" s="8" t="s">
        <v>2</v>
      </c>
      <c r="C164" s="4"/>
      <c r="D164" s="4"/>
      <c r="E164" s="9">
        <f>0.2*E163</f>
        <v>33280</v>
      </c>
      <c r="F164" s="24"/>
      <c r="G164" s="24"/>
      <c r="H164" s="24"/>
    </row>
    <row r="165" spans="1:8" ht="15.75" x14ac:dyDescent="0.25">
      <c r="A165" s="5"/>
      <c r="B165" s="7" t="s">
        <v>3</v>
      </c>
      <c r="C165" s="4"/>
      <c r="D165" s="4"/>
      <c r="E165" s="9">
        <f>E164+E163</f>
        <v>199680</v>
      </c>
      <c r="F165" s="24"/>
      <c r="G165" s="24"/>
      <c r="H165" s="24"/>
    </row>
    <row r="291" ht="18" customHeight="1" x14ac:dyDescent="0.25"/>
  </sheetData>
  <mergeCells count="42">
    <mergeCell ref="C146:E146"/>
    <mergeCell ref="B147:H147"/>
    <mergeCell ref="C154:E154"/>
    <mergeCell ref="B155:H155"/>
    <mergeCell ref="C162:E162"/>
    <mergeCell ref="C138:E138"/>
    <mergeCell ref="B139:H139"/>
    <mergeCell ref="B107:H107"/>
    <mergeCell ref="C114:E114"/>
    <mergeCell ref="B115:H115"/>
    <mergeCell ref="C122:E122"/>
    <mergeCell ref="B99:H99"/>
    <mergeCell ref="C106:E106"/>
    <mergeCell ref="B123:H123"/>
    <mergeCell ref="C130:E130"/>
    <mergeCell ref="B131:H131"/>
    <mergeCell ref="B59:H59"/>
    <mergeCell ref="C66:E66"/>
    <mergeCell ref="B67:H67"/>
    <mergeCell ref="C74:E74"/>
    <mergeCell ref="C98:E98"/>
    <mergeCell ref="B75:H75"/>
    <mergeCell ref="C82:E82"/>
    <mergeCell ref="B83:H83"/>
    <mergeCell ref="C90:E90"/>
    <mergeCell ref="B91:H91"/>
    <mergeCell ref="B43:H43"/>
    <mergeCell ref="C50:E50"/>
    <mergeCell ref="B51:H51"/>
    <mergeCell ref="C58:E58"/>
    <mergeCell ref="B35:H35"/>
    <mergeCell ref="C42:E42"/>
    <mergeCell ref="C18:E18"/>
    <mergeCell ref="B19:H19"/>
    <mergeCell ref="C26:E26"/>
    <mergeCell ref="B27:H27"/>
    <mergeCell ref="C34:E34"/>
    <mergeCell ref="C1:E1"/>
    <mergeCell ref="F1:H1"/>
    <mergeCell ref="B3:H3"/>
    <mergeCell ref="C10:E10"/>
    <mergeCell ref="B11:H1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2019-07-22T14:34:12Z</dcterms:modified>
</cp:coreProperties>
</file>