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chyki\Desktop\ОСББ\Проект\"/>
    </mc:Choice>
  </mc:AlternateContent>
  <bookViews>
    <workbookView xWindow="30" yWindow="240" windowWidth="15195" windowHeight="11760"/>
  </bookViews>
  <sheets>
    <sheet name="Лист 1" sheetId="1" r:id="rId1"/>
  </sheets>
  <definedNames>
    <definedName name="solver_typ" localSheetId="0" hidden="1">2</definedName>
    <definedName name="solver_ver" localSheetId="0" hidden="1">17</definedName>
  </definedNames>
  <calcPr calcId="152511"/>
</workbook>
</file>

<file path=xl/calcChain.xml><?xml version="1.0" encoding="utf-8"?>
<calcChain xmlns="http://schemas.openxmlformats.org/spreadsheetml/2006/main">
  <c r="L256" i="1" l="1"/>
  <c r="K272" i="1"/>
  <c r="K270" i="1"/>
  <c r="K280" i="1"/>
  <c r="N11" i="1"/>
  <c r="N9" i="1"/>
  <c r="K276" i="1"/>
  <c r="K284" i="1"/>
  <c r="K258" i="1"/>
  <c r="K265" i="1"/>
  <c r="K269" i="1"/>
  <c r="K286" i="1"/>
  <c r="K256" i="1"/>
</calcChain>
</file>

<file path=xl/sharedStrings.xml><?xml version="1.0" encoding="utf-8"?>
<sst xmlns="http://schemas.openxmlformats.org/spreadsheetml/2006/main" count="1452" uniqueCount="260">
  <si>
    <t>Форма № 1</t>
  </si>
  <si>
    <t xml:space="preserve">Деф. акт  </t>
  </si>
  <si>
    <t>Локальний кошторис на будівельні роботи № 2-1-1</t>
  </si>
  <si>
    <t>Основа:</t>
  </si>
  <si>
    <t>Кошторисна вартість</t>
  </si>
  <si>
    <t xml:space="preserve">креслення (специфікації ) № </t>
  </si>
  <si>
    <t>Кошторисна трудомісткість</t>
  </si>
  <si>
    <t xml:space="preserve"> тис.люд.-год.</t>
  </si>
  <si>
    <t>Кошторисна заробітна плата</t>
  </si>
  <si>
    <t>Середній розряд робіт</t>
  </si>
  <si>
    <t xml:space="preserve"> розряд</t>
  </si>
  <si>
    <t>№
п/п</t>
  </si>
  <si>
    <t>Обґрунту-
вання
(шифр
норми)</t>
  </si>
  <si>
    <t>Найменування робіт і витрат</t>
  </si>
  <si>
    <t>Одиниця
виміру</t>
  </si>
  <si>
    <t>Кіль-
кість</t>
  </si>
  <si>
    <t>Вартість одиниці,
грн.</t>
  </si>
  <si>
    <t>Загальна вартість, грн.</t>
  </si>
  <si>
    <t>Витрати труда
робітників, люд.-год.</t>
  </si>
  <si>
    <t>Всього</t>
  </si>
  <si>
    <t>експлуа-
тації
машин</t>
  </si>
  <si>
    <t>заробіт-
ної плати</t>
  </si>
  <si>
    <t xml:space="preserve">
не зайнятих
обслуговуванням
машин</t>
  </si>
  <si>
    <t>в тому
числі за-
робітної
плати</t>
  </si>
  <si>
    <t>тих, що
обслуговують 
машини</t>
  </si>
  <si>
    <t>на одини-
цю</t>
  </si>
  <si>
    <t>всього</t>
  </si>
  <si>
    <t xml:space="preserve">Перелiк нарахувань: </t>
  </si>
  <si>
    <t>Коефiцiєнт для урахування впливу
умов виконання будiвельних
pобiт=1,2</t>
  </si>
  <si>
    <t xml:space="preserve">    </t>
  </si>
  <si>
    <t>Коефiцiєнт, що враховує зміну
витрат на заробiтну плату
працiвникiв, зайнятих на управлiннi
та обслуговуваннi будiвельного
виробництва при розрахунку
загальновиробничих витрат=0,4123</t>
  </si>
  <si>
    <t>Коефiцiєнт, що враховує зміну
інших витрат загальновиробничих
витрат на величину, яка
вiдноситься до утримання та
обслуговування апарату
управлiння вiдокремлених
виробничих структурних
пiдроздiлiв будiвельної
органiзацiї=0,7821</t>
  </si>
  <si>
    <t xml:space="preserve"> </t>
  </si>
  <si>
    <t>РН15-19-1</t>
  </si>
  <si>
    <t xml:space="preserve">Прокладання трубопроводiв
водопостачання з труб полiетиленових
[поліпропіленових] напiрних дiаметром 20
мм
                                                                   </t>
  </si>
  <si>
    <t>100м</t>
  </si>
  <si>
    <t xml:space="preserve">   -   </t>
  </si>
  <si>
    <t xml:space="preserve">  -  </t>
  </si>
  <si>
    <t>&amp; С113-
1695-9
варіант 1</t>
  </si>
  <si>
    <t xml:space="preserve">Труба 20 (PN 16)
                                                                    </t>
  </si>
  <si>
    <t>м</t>
  </si>
  <si>
    <t>&amp; С113-170-
5
варіант 1</t>
  </si>
  <si>
    <t xml:space="preserve">Колiно 90 20х20 (TEBO)
                                                                    </t>
  </si>
  <si>
    <t>шт</t>
  </si>
  <si>
    <t>&amp; С1-9-9
варіант 2</t>
  </si>
  <si>
    <t xml:space="preserve">Кульовий кран 20 (TEBO)
                                                                    </t>
  </si>
  <si>
    <t>&amp; С113-946-
9
варіант 1</t>
  </si>
  <si>
    <t xml:space="preserve">Різьба сталева ф 15
                                                                    </t>
  </si>
  <si>
    <t>&amp; С113-188-
2
варіант 1</t>
  </si>
  <si>
    <t xml:space="preserve">Хомут 20 (1/2") (метал. з гум., з гайкою М8)
                                                                    </t>
  </si>
  <si>
    <t>РН15-19-3</t>
  </si>
  <si>
    <t xml:space="preserve">Прокладання трубопроводiв
водопостачання з труб полiетиленових
[поліпропіленових] напiрних дiаметром 32
мм
                                                                   </t>
  </si>
  <si>
    <t>&amp; С113-
1695-7
варіант 2</t>
  </si>
  <si>
    <t xml:space="preserve">Труба 32 (PN 16)
                                                                    </t>
  </si>
  <si>
    <t>&amp; С113-120-
8
варіант 1</t>
  </si>
  <si>
    <t xml:space="preserve">Редукція 32х20 (TEBO)
                                                                    </t>
  </si>
  <si>
    <t>&amp; С113-
1709-25
варіант 2</t>
  </si>
  <si>
    <t xml:space="preserve">Коліно 90 32х32 (TEBO)
                                                                    </t>
  </si>
  <si>
    <t>&amp; С1136-
143-6
варіант 2</t>
  </si>
  <si>
    <t xml:space="preserve">Муфта 32х32 (TEBO)
                                                                    </t>
  </si>
  <si>
    <t>шт.</t>
  </si>
  <si>
    <t>&amp; С113-
1060-13
варіант 2</t>
  </si>
  <si>
    <t xml:space="preserve">Трійник редукційний 32х20 (TEBO)
                                                                    </t>
  </si>
  <si>
    <t>&amp; С1-9-12
варіант 2</t>
  </si>
  <si>
    <t xml:space="preserve">Кульовий кран 32 (TEBO)
                                                                    </t>
  </si>
  <si>
    <t>&amp; С113-946-
6
варіант 2</t>
  </si>
  <si>
    <t xml:space="preserve">Різьба сталева ф 25
                                                                    </t>
  </si>
  <si>
    <t>&amp; С113-
1885-33
варіант 2</t>
  </si>
  <si>
    <t xml:space="preserve">Хомут 32 (1") (метал. з гум., з гайкою М8)
                                                                    </t>
  </si>
  <si>
    <t>РН15-19-4</t>
  </si>
  <si>
    <t xml:space="preserve">Прокладання трубопроводiв
водопостачання з труб полiетиленових
[поліпропіленових] напiрних дiаметром 40
мм
                                                                   </t>
  </si>
  <si>
    <t>&amp; С113-
1695-6
варіант 2</t>
  </si>
  <si>
    <t xml:space="preserve">Труба 40 (PN 16)
                                                                    </t>
  </si>
  <si>
    <t>&amp; С113-
1709-23
варіант 2</t>
  </si>
  <si>
    <t xml:space="preserve">Коліно 90 40х40 (TEBO)
                                                                    </t>
  </si>
  <si>
    <t>&amp; С113-
1060-10
варіант 2</t>
  </si>
  <si>
    <t xml:space="preserve">Трійник редукційний 40х20 (TEBO)
                                                                    </t>
  </si>
  <si>
    <t>&amp; С1136-
143-3
варіант 1</t>
  </si>
  <si>
    <t xml:space="preserve">Муфта 40х40 (TEBO)
                                                                    </t>
  </si>
  <si>
    <t>&amp; С113-
1885-163-2
варіант 2</t>
  </si>
  <si>
    <t xml:space="preserve">Хомут 40 (1 1/4") (метал., з гум., з гайкою М8)
                                                                    </t>
  </si>
  <si>
    <t>&amp; С113-
1287-20
варіант 1</t>
  </si>
  <si>
    <t xml:space="preserve">Муфта редукційна 40х32 (TEBO)
                                                                    </t>
  </si>
  <si>
    <t>&amp; С1-9-11
варіант 1</t>
  </si>
  <si>
    <t xml:space="preserve">Кульовий кран 40 (TEBO)
                                                                    </t>
  </si>
  <si>
    <t>&amp; С113-94-1
варіант 1</t>
  </si>
  <si>
    <t xml:space="preserve">Різьба сталева ф 32
                                                                    </t>
  </si>
  <si>
    <t>РН15-19-5</t>
  </si>
  <si>
    <t xml:space="preserve">Прокладання трубопроводiв
водопостачання з труб полiетиленових
[поліпропіленових] напiрних дiаметром 50
мм
                                                                   </t>
  </si>
  <si>
    <t>&amp; С113-
1695-13
варіант 1</t>
  </si>
  <si>
    <t xml:space="preserve">Труба 50 (PN 16)
                                                                    </t>
  </si>
  <si>
    <t>&amp; С113-174-
9
варіант 1</t>
  </si>
  <si>
    <t xml:space="preserve">Трійник 50х50 (TEBO)
                                                                    </t>
  </si>
  <si>
    <t>&amp; С113-
1060-18
варіант 1</t>
  </si>
  <si>
    <t xml:space="preserve">Трійник редукційний 50х40 (TEBO)
                                                                    </t>
  </si>
  <si>
    <t>&amp; С113-
1060-19
варіант 1</t>
  </si>
  <si>
    <t xml:space="preserve">Трійник редукційний 50х32 (TEBO)
                                                                    </t>
  </si>
  <si>
    <t>&amp; С113-
1709-29
варіант 2</t>
  </si>
  <si>
    <t xml:space="preserve">Коліно 90 50х50 (TEBO)
                                                                    </t>
  </si>
  <si>
    <t>&amp; С1136-
143-10
варіант 2</t>
  </si>
  <si>
    <t xml:space="preserve">Муфта 50х50 (TEBO)
                                                                    </t>
  </si>
  <si>
    <t>&amp; С113-
1287-19
варіант 1</t>
  </si>
  <si>
    <t xml:space="preserve">Муфта редукційна 50х40 (TEBO)
                                                                    </t>
  </si>
  <si>
    <t>&amp; С113-187-
2
варіант 1</t>
  </si>
  <si>
    <t xml:space="preserve">Кран кульовий ДУ 50 (BREEZE, 11с42п)
                                                                    </t>
  </si>
  <si>
    <t>&amp; С1-9-18
варіант 1</t>
  </si>
  <si>
    <t xml:space="preserve">Кульовий кран 50 (TEBO)
                                                                    </t>
  </si>
  <si>
    <t>&amp; С113-178-
1
варіант 1</t>
  </si>
  <si>
    <t xml:space="preserve">Перехiд з МРВ 50х1 1/2 (TEBO)
                                                                    </t>
  </si>
  <si>
    <t>&amp; С1534-25-
3
варіант 1</t>
  </si>
  <si>
    <t xml:space="preserve">Перехідник 2 х 1 1/2 ВН (PROFI)
                                                                    </t>
  </si>
  <si>
    <t>&amp; С130-969-
7
варіант 1</t>
  </si>
  <si>
    <t xml:space="preserve">Фланець Ду 50 (Ру10)
                                                                    </t>
  </si>
  <si>
    <t>&amp; С113-
1885-52
варіант 1</t>
  </si>
  <si>
    <t xml:space="preserve">Хомут 50 (1 1/2") (метал. з гум., з гайкою М8)
                                                                    </t>
  </si>
  <si>
    <t>РН15-19-6</t>
  </si>
  <si>
    <t xml:space="preserve">Прокладання трубопроводiв
водопостачання з труб полiетиленових
[поліпропіленових] напiрних дiаметром 63
мм
                                                                   </t>
  </si>
  <si>
    <t>&amp; С113-
1695-5
варіант 1</t>
  </si>
  <si>
    <t xml:space="preserve">Труба 63 (PN 16)
                                                                    </t>
  </si>
  <si>
    <t>&amp; С113-
1060-9
варіант 2</t>
  </si>
  <si>
    <t xml:space="preserve">Трійник редукційний 63х40 (TEBO)
                                                                    </t>
  </si>
  <si>
    <t>&amp; С113-
1795-13
варіант 2</t>
  </si>
  <si>
    <t xml:space="preserve">Муфта 63х63 (TEBO)
                                                                    </t>
  </si>
  <si>
    <t>&amp; С113-
1709-22
варіант 2</t>
  </si>
  <si>
    <t xml:space="preserve">Коліно 90 63х63 (TEBO)
                                                                    </t>
  </si>
  <si>
    <t>&amp; С113-170-
1
варіант 1</t>
  </si>
  <si>
    <t xml:space="preserve">Колiно 45 63х63 (TEBO)
                                                                    </t>
  </si>
  <si>
    <t>&amp; С113-
1060-11
варіант 2</t>
  </si>
  <si>
    <t xml:space="preserve">Трійник редукційний 63х32 (TEBO)
                                                                    </t>
  </si>
  <si>
    <t>&amp; С113-106-
20
варіант 1</t>
  </si>
  <si>
    <t xml:space="preserve">Трійник редукційний 63х20 (TEBO)
                                                                    </t>
  </si>
  <si>
    <t>&amp; С113-
1287-18
варіант 1</t>
  </si>
  <si>
    <t xml:space="preserve">Муфта редукційна 63х50 (TEBO)
                                                                    </t>
  </si>
  <si>
    <t>&amp; С113-
1782-27
варіант 2</t>
  </si>
  <si>
    <t xml:space="preserve">Перехiд з МРВ 63х2 (TEBO)
                                                                    </t>
  </si>
  <si>
    <t>&amp; С130-96-4
варіант 1</t>
  </si>
  <si>
    <t xml:space="preserve">Вільний фланець 63/ DN50 (розточений,
сталевий под бурт TEBO)
                                                                    </t>
  </si>
  <si>
    <t>&amp; С1133-
113-12
варіант 1</t>
  </si>
  <si>
    <t xml:space="preserve">Прокладка под фланец ДУ 50
                                                                    </t>
  </si>
  <si>
    <t>&amp; С113-
1885-64
варіант 2</t>
  </si>
  <si>
    <t xml:space="preserve">Хомут 63 (2") (метал. з гум., з гайкою М8)
                                                                    </t>
  </si>
  <si>
    <t>РН15-19-7</t>
  </si>
  <si>
    <t xml:space="preserve">Прокладання трубопроводiв
водопостачання з напiрних
полiетиленових [поліпропіленових] труб
дiаметром 75 мм
                                                                   </t>
  </si>
  <si>
    <t>&amp; С113-
1695-4
варіант 1</t>
  </si>
  <si>
    <t xml:space="preserve">Труба 75 (PN 16)
                                                                    </t>
  </si>
  <si>
    <t>&amp; С113-104-
12
варіант 1</t>
  </si>
  <si>
    <t xml:space="preserve">Трiйник 75 х 75 (TEBO)
                                                                    </t>
  </si>
  <si>
    <t>&amp; С113-106-
9
варіант 1</t>
  </si>
  <si>
    <t xml:space="preserve">Трійник редукційний 75 х 40 (TEBO)
                                                                    </t>
  </si>
  <si>
    <t>&amp; С113-106-
19
варіант 1</t>
  </si>
  <si>
    <t xml:space="preserve">Трійник редукційний 75 х 32 (TEBO)
                                                                    </t>
  </si>
  <si>
    <t>&amp; С113-170-
9
варіант 1</t>
  </si>
  <si>
    <t xml:space="preserve">Колiно 90 75 х 75 (TEBO)
                                                                    </t>
  </si>
  <si>
    <t>&amp; С113-179-
1
варіант 1</t>
  </si>
  <si>
    <t xml:space="preserve">Муфта 75 х 75 (TEBO)
                                                                    </t>
  </si>
  <si>
    <t>&amp; С113-179-
3
варіант 1</t>
  </si>
  <si>
    <t xml:space="preserve">Муфта редукційна 75х63 (TEBO)
                                                                    </t>
  </si>
  <si>
    <t>&amp; С113-128-
1
варіант 1</t>
  </si>
  <si>
    <t xml:space="preserve">Муфта редукційна 75х40 (TEBO)
                                                                    </t>
  </si>
  <si>
    <t>&amp; С1-9-16
варіант 1</t>
  </si>
  <si>
    <t xml:space="preserve">Кульовий кран 75 (Hakan)
                                                                    </t>
  </si>
  <si>
    <t>&amp; С1123-
123-3
варіант 1</t>
  </si>
  <si>
    <t xml:space="preserve">Хомут 75 (2 1/2") (метал. з гум., з гайкою М8)
                                                                    </t>
  </si>
  <si>
    <t>&amp; С111-124-
2
варіант 1</t>
  </si>
  <si>
    <t xml:space="preserve">Болт М16х100 (повна різьба)
                                                                    </t>
  </si>
  <si>
    <t>&amp; С111-124-
16-ШТ
варіант 1</t>
  </si>
  <si>
    <t xml:space="preserve">Гайка М16.
                                                                    </t>
  </si>
  <si>
    <t>&amp; С111-
1848-1
варіант 1</t>
  </si>
  <si>
    <t xml:space="preserve">Шпилька М8х1000мм
                                                                    </t>
  </si>
  <si>
    <t>&amp; С111-
1846-8
варіант 5</t>
  </si>
  <si>
    <t xml:space="preserve">Цанга латунна М 8
                                                                    </t>
  </si>
  <si>
    <t>&amp; С111-
1708-8
варіант 1</t>
  </si>
  <si>
    <t xml:space="preserve">Льноволокно (Unipak, Unigarn)
                                                                    </t>
  </si>
  <si>
    <t>&amp; С111-
1632-6
варіант 1</t>
  </si>
  <si>
    <t xml:space="preserve">Пакувальна змазка (Unipak)
                                                                    </t>
  </si>
  <si>
    <t>&amp; С111-
1638-1
варіант 1</t>
  </si>
  <si>
    <t xml:space="preserve">Круг відрізний для металу ф 230х2,0х22
ATAMAН
                                                                    </t>
  </si>
  <si>
    <t>&amp; С111-163-
2
варіант 1</t>
  </si>
  <si>
    <t xml:space="preserve">Круг відрізний для металу ф 125 х1,6; 22,23,
ATAMAN
                                                                    </t>
  </si>
  <si>
    <t>РН15-16-1</t>
  </si>
  <si>
    <t xml:space="preserve">Під'єднання нових ділянок трубопроводу до
існуючих мереж водопостачання
діаметром 20 мм
                                                                   </t>
  </si>
  <si>
    <t>1 шт</t>
  </si>
  <si>
    <t>&amp; С1136-
126-5
варіант 1</t>
  </si>
  <si>
    <t xml:space="preserve">Муфта роз'ємна ВР 20х1/2 (євроконус,
TEBO)
                                                                    </t>
  </si>
  <si>
    <t>РН15-16-3</t>
  </si>
  <si>
    <t xml:space="preserve">Під'єднання нових ділянок трубопроводу до
існуючих мереж водопостачання
діаметром 32 мм
                                                                   </t>
  </si>
  <si>
    <t>&amp; С1136-
126-4
варіант 1</t>
  </si>
  <si>
    <t xml:space="preserve">Муфта роз'ємна ВР 32х1 (євроконус, TEBO)
                                                                    </t>
  </si>
  <si>
    <t>РН15-16-4</t>
  </si>
  <si>
    <t xml:space="preserve">Під'єднання нових ділянок трубопроводу до
існуючих мереж водопостачання
діаметром 40 мм
                                                                   </t>
  </si>
  <si>
    <t>&amp; С1136-
126-3
варіант 1</t>
  </si>
  <si>
    <t xml:space="preserve">Муфта роз'ємна ВР 40х1 1/4 (євроконус,
TEBO)
                                                                    </t>
  </si>
  <si>
    <t>РН15-16-6</t>
  </si>
  <si>
    <t xml:space="preserve">Під'єднання нових ділянок трубопроводу до
існуючих мереж водопостачання
діаметром 63 мм
                                                                   </t>
  </si>
  <si>
    <t>&amp; С1-9-1-2-
30
варіант 1</t>
  </si>
  <si>
    <t xml:space="preserve">Буртик 63 (TEBO)
                                                                    </t>
  </si>
  <si>
    <t>РН15-85-3
к=0,4</t>
  </si>
  <si>
    <t xml:space="preserve">Демонтаж трубопроводiв водопостачання
зi сталевих електрозварних труб
дiаметром 65 мм
                                                                   </t>
  </si>
  <si>
    <t>РН15-14-2
к=0,4</t>
  </si>
  <si>
    <t xml:space="preserve">Демонтаж трубопроводу по стiнах
будiвель i в каналах iз труб чавунних
каналiзацiйних дiаметром 100 мм
                                                                   </t>
  </si>
  <si>
    <t>&amp; С111-
1638-2
варіант 2</t>
  </si>
  <si>
    <t xml:space="preserve">Круг отрез для металла ф 230 х2,0; 22.23 ІАЗ
                                                                    </t>
  </si>
  <si>
    <t>&amp; С111-
1638-8
варіант 2</t>
  </si>
  <si>
    <t xml:space="preserve">Круг відрізний для металу ф 125 х1,6; 22 ІАЗ
                                                                    </t>
  </si>
  <si>
    <t>РН15-18-2</t>
  </si>
  <si>
    <t xml:space="preserve">Прокладання трубопроводiв каналiзацiї з
полiетиленових труб дiаметром 100 мм
                                                                   </t>
  </si>
  <si>
    <t>&amp; С113-
1451-2000
варіант 3</t>
  </si>
  <si>
    <t xml:space="preserve">Труба 110х2,00 (Металпласт)
                                                                    </t>
  </si>
  <si>
    <t>&amp; С113-
1451-2000
варіант 4</t>
  </si>
  <si>
    <t xml:space="preserve">Труба 110х1,00 (Металпласт)
                                                                    </t>
  </si>
  <si>
    <t>&amp; С113-
1451-3
варіант 3</t>
  </si>
  <si>
    <t xml:space="preserve">Труба 110х0,50 (Європласт)
                                                                    </t>
  </si>
  <si>
    <t>&amp; С113-
1716-5
варіант 2</t>
  </si>
  <si>
    <t xml:space="preserve">Коліно ВК 110х (45°, Європласт)
                                                                    </t>
  </si>
  <si>
    <t>&amp; С1133-
143-30-10
варіант 2</t>
  </si>
  <si>
    <t xml:space="preserve">Трійник ВК 110х (45°, Металпласт)
                                                                    </t>
  </si>
  <si>
    <t>&amp; С113-
2257-1
варіант 2</t>
  </si>
  <si>
    <t xml:space="preserve">Перехід на чавун пласт. 124/110 (без гум.,
Європласт)
                                                                    </t>
  </si>
  <si>
    <t>&amp; С113-225-
3
варіант 1</t>
  </si>
  <si>
    <t xml:space="preserve">Перехід на чавун пласт. 72/50 (без гум.,
Металпласт)
                                                                    </t>
  </si>
  <si>
    <t>&amp; С113-128-
12
варіант 1</t>
  </si>
  <si>
    <t xml:space="preserve">Редукція 110х50 (Металпласт)
                                                                    </t>
  </si>
  <si>
    <t>&amp; С113-
2257-13-4
варіант 3</t>
  </si>
  <si>
    <t xml:space="preserve">Перехід гумовий на чавун 124х110
                                                                    </t>
  </si>
  <si>
    <t>&amp; С113-225-
13
варіант 1</t>
  </si>
  <si>
    <t xml:space="preserve">Перехід гумовий на чавун 72х50
                                                                    </t>
  </si>
  <si>
    <t>&amp; С113-
1790-13
варіант 1</t>
  </si>
  <si>
    <t xml:space="preserve">Муфта ВК 110 (Європласт)
                                                                    </t>
  </si>
  <si>
    <t>&amp; С111-161-
7
варіант 1</t>
  </si>
  <si>
    <t xml:space="preserve">Силікон (санітарний, прозорий, TEKASIL
SAN.UNIV.ACET.TRAN., ТКК d.o.o. )
                                                                    </t>
  </si>
  <si>
    <t>&amp; С113-188-
1
варіант 1</t>
  </si>
  <si>
    <t xml:space="preserve">Хомут 110 (4") (метал. з гум., з гайкою М8)
                                                                    </t>
  </si>
  <si>
    <t>&amp; С1545-
291-1
варіант 1</t>
  </si>
  <si>
    <t xml:space="preserve">Шпилька М8х2000мм
                                                                    </t>
  </si>
  <si>
    <t xml:space="preserve">  Разом прямі витрати по роздiлу 1</t>
  </si>
  <si>
    <t xml:space="preserve">  Разом будівельні роботи, грн.</t>
  </si>
  <si>
    <t xml:space="preserve">       в тому числi:</t>
  </si>
  <si>
    <t xml:space="preserve">       вартість матеріалів, виробів та конструкцій, грн.</t>
  </si>
  <si>
    <t xml:space="preserve">       всього заробiтна плата, грн.</t>
  </si>
  <si>
    <t xml:space="preserve">  Загальновиробничi витрати, грн.</t>
  </si>
  <si>
    <t xml:space="preserve">      трудомісткість в загальновиробничих витратах, люд.год.</t>
  </si>
  <si>
    <t xml:space="preserve">      заробітна плата в загальновиробничих витратах, грн.</t>
  </si>
  <si>
    <t xml:space="preserve">  Всього будівельні роботи, грн.</t>
  </si>
  <si>
    <t xml:space="preserve"> _  _   _   _   _   _   _   _   _   _   _   _   _   _   _   _   _   _   _   _   _  _   _   _   _   _   _   _   _  _</t>
  </si>
  <si>
    <t>Всього по роздiлу 1</t>
  </si>
  <si>
    <t xml:space="preserve">  Разом прямі витрати по кошторису</t>
  </si>
  <si>
    <t>Всього по кошторису</t>
  </si>
  <si>
    <t>Кошторисна трудомісткість, люд.год.</t>
  </si>
  <si>
    <t>Кошторисна заробiтна плата, грн.</t>
  </si>
  <si>
    <t xml:space="preserve">                                                                                        [посада, підпис ( ініціали, прізвище )]</t>
  </si>
  <si>
    <t xml:space="preserve">                                     Перевірив        _____________________________________</t>
  </si>
  <si>
    <t xml:space="preserve">                                                                                       [посада, підпис ( ініціали, прізвище )]</t>
  </si>
  <si>
    <t>Складений в поточних цінах станом на  2019 р.</t>
  </si>
  <si>
    <t xml:space="preserve">                                     Склав               _____________________________________</t>
  </si>
  <si>
    <t xml:space="preserve">ВНУТРІШНЯ  КАНАЛІЗАЦІЯ   </t>
  </si>
  <si>
    <t>Центральне опалення</t>
  </si>
  <si>
    <t>Проведення поточного ремонту сантехсистем житлового будинку за адресою: ж/м Сокіл, буд. 7</t>
  </si>
  <si>
    <t xml:space="preserve"> грн.</t>
  </si>
  <si>
    <t>грн.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</si>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</sst>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2" formatCode="0.0"/>
    <numFmt numFmtId="183" formatCode="0.000"/>
    <numFmt numFmtId="184" formatCode="0.0000"/>
    <numFmt numFmtId="185" formatCode="0.00000"/>
  </numFmts>
  <fonts count="10" x14ac:knownFonts="1"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b/>
      <sz val="12"/>
      <color indexed="8"/>
      <name val="Arial Cyr"/>
      <charset val="204"/>
    </font>
    <font>
      <i/>
      <sz val="10"/>
      <color indexed="8"/>
      <name val="Arial Cyr"/>
      <charset val="204"/>
    </font>
    <font>
      <i/>
      <u/>
      <sz val="10"/>
      <color indexed="8"/>
      <name val="Arial Cyr"/>
      <charset val="204"/>
    </font>
    <font>
      <u/>
      <sz val="10"/>
      <color indexed="8"/>
      <name val="Arial Cyr"/>
      <charset val="204"/>
    </font>
    <font>
      <i/>
      <sz val="9"/>
      <color indexed="8"/>
      <name val="Arial Cyr"/>
      <charset val="204"/>
    </font>
    <font>
      <u/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182" fontId="2" fillId="0" borderId="1" xfId="0" applyNumberFormat="1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right" vertical="top" wrapText="1"/>
    </xf>
    <xf numFmtId="0" fontId="2" fillId="0" borderId="8" xfId="0" applyNumberFormat="1" applyFont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10" xfId="0" applyNumberFormat="1" applyFont="1" applyBorder="1" applyAlignment="1">
      <alignment horizontal="right" vertical="top" wrapText="1"/>
    </xf>
    <xf numFmtId="0" fontId="1" fillId="0" borderId="8" xfId="0" applyNumberFormat="1" applyFont="1" applyBorder="1" applyAlignment="1">
      <alignment horizontal="right" vertical="top" wrapText="1"/>
    </xf>
    <xf numFmtId="0" fontId="1" fillId="0" borderId="8" xfId="0" applyNumberFormat="1" applyFont="1" applyBorder="1" applyAlignment="1">
      <alignment horizontal="right" vertical="center" wrapText="1"/>
    </xf>
    <xf numFmtId="0" fontId="1" fillId="0" borderId="9" xfId="0" applyNumberFormat="1" applyFont="1" applyBorder="1" applyAlignment="1">
      <alignment horizontal="right" vertical="top" wrapText="1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10" xfId="0" applyNumberFormat="1" applyFont="1" applyBorder="1" applyAlignment="1">
      <alignment horizontal="right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right" vertical="center" wrapText="1"/>
    </xf>
    <xf numFmtId="2" fontId="5" fillId="0" borderId="9" xfId="0" applyNumberFormat="1" applyFont="1" applyBorder="1" applyAlignment="1">
      <alignment horizontal="right" vertical="top"/>
    </xf>
    <xf numFmtId="182" fontId="5" fillId="0" borderId="10" xfId="0" applyNumberFormat="1" applyFont="1" applyBorder="1" applyAlignment="1">
      <alignment horizontal="right" vertical="top" wrapText="1"/>
    </xf>
    <xf numFmtId="2" fontId="4" fillId="0" borderId="9" xfId="0" applyNumberFormat="1" applyFont="1" applyBorder="1" applyAlignment="1">
      <alignment horizontal="right" vertical="top"/>
    </xf>
    <xf numFmtId="2" fontId="4" fillId="0" borderId="10" xfId="0" applyNumberFormat="1" applyFont="1" applyBorder="1" applyAlignment="1">
      <alignment horizontal="right" vertical="top"/>
    </xf>
    <xf numFmtId="2" fontId="6" fillId="0" borderId="9" xfId="0" applyNumberFormat="1" applyFont="1" applyBorder="1" applyAlignment="1">
      <alignment horizontal="right" vertical="top"/>
    </xf>
    <xf numFmtId="2" fontId="2" fillId="0" borderId="9" xfId="0" applyNumberFormat="1" applyFont="1" applyBorder="1" applyAlignment="1">
      <alignment horizontal="right" vertical="top"/>
    </xf>
    <xf numFmtId="2" fontId="6" fillId="0" borderId="10" xfId="0" applyNumberFormat="1" applyFont="1" applyBorder="1" applyAlignment="1">
      <alignment horizontal="right" vertical="top"/>
    </xf>
    <xf numFmtId="2" fontId="2" fillId="0" borderId="10" xfId="0" applyNumberFormat="1" applyFont="1" applyBorder="1" applyAlignment="1">
      <alignment horizontal="right" vertical="top"/>
    </xf>
    <xf numFmtId="182" fontId="2" fillId="0" borderId="8" xfId="0" applyNumberFormat="1" applyFont="1" applyBorder="1" applyAlignment="1">
      <alignment horizontal="right" vertical="top" wrapText="1"/>
    </xf>
    <xf numFmtId="182" fontId="2" fillId="0" borderId="9" xfId="0" applyNumberFormat="1" applyFont="1" applyBorder="1" applyAlignment="1">
      <alignment horizontal="right" vertical="top"/>
    </xf>
    <xf numFmtId="182" fontId="6" fillId="0" borderId="10" xfId="0" applyNumberFormat="1" applyFont="1" applyBorder="1" applyAlignment="1">
      <alignment horizontal="right" vertical="top"/>
    </xf>
    <xf numFmtId="182" fontId="2" fillId="0" borderId="10" xfId="0" applyNumberFormat="1" applyFont="1" applyBorder="1" applyAlignment="1">
      <alignment horizontal="right" vertical="top"/>
    </xf>
    <xf numFmtId="2" fontId="5" fillId="0" borderId="10" xfId="0" applyNumberFormat="1" applyFont="1" applyBorder="1" applyAlignment="1">
      <alignment horizontal="right" vertical="top" wrapText="1"/>
    </xf>
    <xf numFmtId="0" fontId="2" fillId="0" borderId="9" xfId="0" applyNumberFormat="1" applyFont="1" applyBorder="1" applyAlignment="1">
      <alignment horizontal="right" vertical="top"/>
    </xf>
    <xf numFmtId="0" fontId="6" fillId="0" borderId="10" xfId="0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right" vertical="top"/>
    </xf>
    <xf numFmtId="2" fontId="6" fillId="0" borderId="16" xfId="0" applyNumberFormat="1" applyFont="1" applyBorder="1" applyAlignment="1">
      <alignment horizontal="right" vertical="top" wrapText="1"/>
    </xf>
    <xf numFmtId="182" fontId="2" fillId="0" borderId="8" xfId="0" applyNumberFormat="1" applyFont="1" applyBorder="1" applyAlignment="1">
      <alignment horizontal="right" vertical="center" wrapText="1"/>
    </xf>
    <xf numFmtId="182" fontId="2" fillId="0" borderId="10" xfId="0" applyNumberFormat="1" applyFont="1" applyBorder="1" applyAlignment="1">
      <alignment horizontal="right" vertical="center" wrapText="1"/>
    </xf>
    <xf numFmtId="182" fontId="2" fillId="0" borderId="7" xfId="0" applyNumberFormat="1" applyFont="1" applyBorder="1" applyAlignment="1">
      <alignment horizontal="center" vertical="center" wrapText="1"/>
    </xf>
    <xf numFmtId="182" fontId="2" fillId="0" borderId="8" xfId="0" applyNumberFormat="1" applyFont="1" applyBorder="1" applyAlignment="1">
      <alignment horizontal="center" vertical="center" wrapText="1"/>
    </xf>
    <xf numFmtId="182" fontId="2" fillId="0" borderId="0" xfId="0" applyNumberFormat="1" applyFont="1" applyBorder="1" applyAlignment="1">
      <alignment horizontal="right" vertical="center" wrapText="1"/>
    </xf>
    <xf numFmtId="2" fontId="2" fillId="0" borderId="0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10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top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182" fontId="1" fillId="0" borderId="0" xfId="0" applyNumberFormat="1" applyFont="1" applyBorder="1" applyAlignment="1">
      <alignment horizontal="right" vertical="center" wrapText="1"/>
    </xf>
    <xf numFmtId="182" fontId="1" fillId="0" borderId="8" xfId="0" applyNumberFormat="1" applyFont="1" applyBorder="1" applyAlignment="1">
      <alignment horizontal="center" vertical="center" wrapText="1"/>
    </xf>
    <xf numFmtId="182" fontId="1" fillId="0" borderId="1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184" fontId="1" fillId="0" borderId="8" xfId="0" applyNumberFormat="1" applyFont="1" applyBorder="1" applyAlignment="1">
      <alignment horizontal="right" vertical="top" wrapText="1"/>
    </xf>
    <xf numFmtId="182" fontId="0" fillId="0" borderId="9" xfId="0" applyNumberFormat="1" applyFont="1" applyBorder="1" applyAlignment="1">
      <alignment horizontal="right" vertical="center" wrapText="1"/>
    </xf>
    <xf numFmtId="182" fontId="0" fillId="0" borderId="0" xfId="0" applyNumberFormat="1" applyFont="1" applyBorder="1" applyAlignment="1">
      <alignment horizontal="right" vertical="center" wrapText="1"/>
    </xf>
    <xf numFmtId="2" fontId="9" fillId="0" borderId="9" xfId="0" applyNumberFormat="1" applyFont="1" applyBorder="1" applyAlignment="1">
      <alignment horizontal="righ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9" fillId="0" borderId="20" xfId="0" applyNumberFormat="1" applyFont="1" applyBorder="1" applyAlignment="1">
      <alignment horizontal="right" vertical="center" wrapText="1"/>
    </xf>
    <xf numFmtId="2" fontId="7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2" fontId="1" fillId="0" borderId="42" xfId="0" applyNumberFormat="1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left" vertical="top" wrapText="1"/>
    </xf>
    <xf numFmtId="182" fontId="1" fillId="0" borderId="0" xfId="0" applyNumberFormat="1" applyFont="1" applyBorder="1" applyAlignment="1">
      <alignment horizontal="left" vertical="center" wrapText="1"/>
    </xf>
    <xf numFmtId="182" fontId="1" fillId="0" borderId="9" xfId="0" applyNumberFormat="1" applyFont="1" applyBorder="1" applyAlignment="1">
      <alignment horizontal="left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182" fontId="1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right" vertical="top" wrapText="1"/>
    </xf>
    <xf numFmtId="2" fontId="1" fillId="0" borderId="9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182" fontId="2" fillId="0" borderId="0" xfId="0" applyNumberFormat="1" applyFont="1" applyBorder="1" applyAlignment="1">
      <alignment horizontal="left" vertical="center" wrapText="1"/>
    </xf>
    <xf numFmtId="182" fontId="2" fillId="0" borderId="9" xfId="0" applyNumberFormat="1" applyFont="1" applyBorder="1" applyAlignment="1">
      <alignment horizontal="left" vertical="center" wrapText="1"/>
    </xf>
    <xf numFmtId="182" fontId="2" fillId="0" borderId="9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182" fontId="6" fillId="0" borderId="39" xfId="0" applyNumberFormat="1" applyFont="1" applyBorder="1" applyAlignment="1">
      <alignment horizontal="right" vertical="top" wrapText="1"/>
    </xf>
    <xf numFmtId="182" fontId="6" fillId="0" borderId="40" xfId="0" applyNumberFormat="1" applyFont="1" applyBorder="1" applyAlignment="1">
      <alignment horizontal="right" vertical="top" wrapText="1"/>
    </xf>
    <xf numFmtId="2" fontId="2" fillId="0" borderId="40" xfId="0" applyNumberFormat="1" applyFont="1" applyBorder="1" applyAlignment="1">
      <alignment horizontal="right" vertical="top" wrapText="1"/>
    </xf>
    <xf numFmtId="182" fontId="2" fillId="0" borderId="8" xfId="0" applyNumberFormat="1" applyFont="1" applyBorder="1" applyAlignment="1">
      <alignment horizontal="right" vertical="top" wrapText="1"/>
    </xf>
    <xf numFmtId="182" fontId="2" fillId="0" borderId="9" xfId="0" applyNumberFormat="1" applyFont="1" applyBorder="1" applyAlignment="1">
      <alignment horizontal="right" vertical="top" wrapText="1"/>
    </xf>
    <xf numFmtId="182" fontId="2" fillId="0" borderId="8" xfId="0" applyNumberFormat="1" applyFont="1" applyBorder="1" applyAlignment="1">
      <alignment horizontal="right" vertical="center" wrapText="1"/>
    </xf>
    <xf numFmtId="182" fontId="6" fillId="0" borderId="39" xfId="0" applyNumberFormat="1" applyFont="1" applyBorder="1" applyAlignment="1">
      <alignment horizontal="right" vertical="top"/>
    </xf>
    <xf numFmtId="182" fontId="2" fillId="0" borderId="40" xfId="0" applyNumberFormat="1" applyFont="1" applyBorder="1" applyAlignment="1">
      <alignment horizontal="right" vertical="top"/>
    </xf>
    <xf numFmtId="0" fontId="1" fillId="0" borderId="37" xfId="0" applyNumberFormat="1" applyFont="1" applyBorder="1" applyAlignment="1">
      <alignment horizontal="center" vertical="top" wrapText="1"/>
    </xf>
    <xf numFmtId="2" fontId="6" fillId="0" borderId="37" xfId="0" applyNumberFormat="1" applyFont="1" applyBorder="1" applyAlignment="1">
      <alignment horizontal="center" vertical="top" wrapText="1"/>
    </xf>
    <xf numFmtId="0" fontId="1" fillId="0" borderId="38" xfId="0" applyNumberFormat="1" applyFont="1" applyBorder="1" applyAlignment="1">
      <alignment horizontal="center" vertical="top" wrapText="1"/>
    </xf>
    <xf numFmtId="2" fontId="6" fillId="0" borderId="38" xfId="0" applyNumberFormat="1" applyFont="1" applyBorder="1" applyAlignment="1">
      <alignment horizontal="center" vertical="top" wrapText="1"/>
    </xf>
    <xf numFmtId="0" fontId="2" fillId="0" borderId="39" xfId="0" applyNumberFormat="1" applyFont="1" applyBorder="1" applyAlignment="1">
      <alignment horizontal="left" vertical="top" wrapText="1"/>
    </xf>
    <xf numFmtId="0" fontId="1" fillId="0" borderId="39" xfId="0" applyNumberFormat="1" applyFont="1" applyBorder="1" applyAlignment="1">
      <alignment horizontal="left" vertical="top" wrapText="1"/>
    </xf>
    <xf numFmtId="0" fontId="1" fillId="0" borderId="40" xfId="0" applyNumberFormat="1" applyFont="1" applyBorder="1" applyAlignment="1">
      <alignment horizontal="left" vertical="top" wrapText="1"/>
    </xf>
    <xf numFmtId="2" fontId="6" fillId="0" borderId="40" xfId="0" applyNumberFormat="1" applyFont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82" fontId="0" fillId="0" borderId="39" xfId="0" applyNumberFormat="1" applyFont="1" applyBorder="1" applyAlignment="1">
      <alignment horizontal="right" vertical="top" wrapText="1"/>
    </xf>
    <xf numFmtId="2" fontId="8" fillId="0" borderId="39" xfId="0" applyNumberFormat="1" applyFont="1" applyBorder="1" applyAlignment="1">
      <alignment horizontal="right" vertical="top" wrapText="1"/>
    </xf>
    <xf numFmtId="182" fontId="2" fillId="0" borderId="38" xfId="0" applyNumberFormat="1" applyFont="1" applyBorder="1" applyAlignment="1">
      <alignment horizontal="right" vertical="top" wrapText="1"/>
    </xf>
    <xf numFmtId="2" fontId="6" fillId="0" borderId="38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/>
    </xf>
    <xf numFmtId="2" fontId="6" fillId="0" borderId="9" xfId="0" applyNumberFormat="1" applyFont="1" applyBorder="1" applyAlignment="1">
      <alignment horizontal="right" vertical="top"/>
    </xf>
    <xf numFmtId="0" fontId="2" fillId="0" borderId="37" xfId="0" applyNumberFormat="1" applyFont="1" applyBorder="1" applyAlignment="1">
      <alignment horizontal="center" vertical="top" wrapText="1"/>
    </xf>
    <xf numFmtId="0" fontId="2" fillId="0" borderId="38" xfId="0" applyNumberFormat="1" applyFont="1" applyBorder="1" applyAlignment="1">
      <alignment horizontal="center" vertical="top" wrapText="1"/>
    </xf>
    <xf numFmtId="0" fontId="2" fillId="0" borderId="40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right" vertical="top" wrapText="1"/>
    </xf>
    <xf numFmtId="0" fontId="6" fillId="0" borderId="7" xfId="0" applyNumberFormat="1" applyFont="1" applyBorder="1" applyAlignment="1">
      <alignment horizontal="righ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2" fillId="0" borderId="36" xfId="0" applyNumberFormat="1" applyFont="1" applyBorder="1" applyAlignment="1">
      <alignment horizontal="right" vertical="top" wrapText="1"/>
    </xf>
    <xf numFmtId="0" fontId="2" fillId="0" borderId="9" xfId="0" applyNumberFormat="1" applyFont="1" applyBorder="1" applyAlignment="1">
      <alignment horizontal="right" vertical="top" wrapText="1"/>
    </xf>
    <xf numFmtId="0" fontId="6" fillId="0" borderId="8" xfId="0" applyNumberFormat="1" applyFont="1" applyBorder="1" applyAlignment="1">
      <alignment horizontal="right" vertical="top" wrapText="1"/>
    </xf>
    <xf numFmtId="0" fontId="6" fillId="0" borderId="9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/>
    </xf>
    <xf numFmtId="0" fontId="6" fillId="0" borderId="9" xfId="0" applyNumberFormat="1" applyFont="1" applyBorder="1" applyAlignment="1">
      <alignment horizontal="right" vertical="top"/>
    </xf>
    <xf numFmtId="182" fontId="2" fillId="0" borderId="0" xfId="0" applyNumberFormat="1" applyFont="1" applyBorder="1" applyAlignment="1">
      <alignment horizontal="right" vertical="top"/>
    </xf>
    <xf numFmtId="182" fontId="2" fillId="0" borderId="9" xfId="0" applyNumberFormat="1" applyFont="1" applyBorder="1" applyAlignment="1">
      <alignment horizontal="right" vertical="top"/>
    </xf>
    <xf numFmtId="2" fontId="6" fillId="0" borderId="0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0" fontId="6" fillId="0" borderId="0" xfId="0" applyNumberFormat="1" applyFont="1" applyBorder="1" applyAlignment="1">
      <alignment horizontal="right" vertical="top"/>
    </xf>
    <xf numFmtId="0" fontId="2" fillId="0" borderId="9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8" xfId="0" applyNumberFormat="1" applyFont="1" applyBorder="1" applyAlignment="1">
      <alignment horizontal="right" vertical="top" wrapText="1"/>
    </xf>
    <xf numFmtId="182" fontId="6" fillId="0" borderId="0" xfId="0" applyNumberFormat="1" applyFont="1" applyBorder="1" applyAlignment="1">
      <alignment horizontal="right" vertical="top"/>
    </xf>
    <xf numFmtId="182" fontId="6" fillId="0" borderId="9" xfId="0" applyNumberFormat="1" applyFont="1" applyBorder="1" applyAlignment="1">
      <alignment horizontal="right" vertical="top"/>
    </xf>
    <xf numFmtId="182" fontId="6" fillId="0" borderId="7" xfId="0" applyNumberFormat="1" applyFont="1" applyBorder="1" applyAlignment="1">
      <alignment horizontal="right" vertical="top" wrapText="1"/>
    </xf>
    <xf numFmtId="182" fontId="6" fillId="0" borderId="8" xfId="0" applyNumberFormat="1" applyFont="1" applyBorder="1" applyAlignment="1">
      <alignment horizontal="left" vertical="top" wrapText="1"/>
    </xf>
    <xf numFmtId="182" fontId="6" fillId="0" borderId="0" xfId="0" applyNumberFormat="1" applyFont="1" applyBorder="1" applyAlignment="1">
      <alignment horizontal="left" vertical="top" wrapText="1"/>
    </xf>
    <xf numFmtId="182" fontId="6" fillId="0" borderId="8" xfId="0" applyNumberFormat="1" applyFont="1" applyBorder="1" applyAlignment="1">
      <alignment horizontal="center" vertical="top" wrapText="1"/>
    </xf>
    <xf numFmtId="182" fontId="6" fillId="0" borderId="8" xfId="0" applyNumberFormat="1" applyFont="1" applyBorder="1" applyAlignment="1">
      <alignment horizontal="right" vertical="top" wrapText="1"/>
    </xf>
    <xf numFmtId="182" fontId="6" fillId="0" borderId="9" xfId="0" applyNumberFormat="1" applyFont="1" applyBorder="1" applyAlignment="1">
      <alignment horizontal="right" vertical="top" wrapText="1"/>
    </xf>
    <xf numFmtId="182" fontId="2" fillId="0" borderId="0" xfId="0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right" vertical="top" wrapText="1"/>
    </xf>
    <xf numFmtId="2" fontId="6" fillId="0" borderId="8" xfId="0" applyNumberFormat="1" applyFont="1" applyBorder="1" applyAlignment="1">
      <alignment horizontal="left" vertical="top" wrapText="1"/>
    </xf>
    <xf numFmtId="2" fontId="6" fillId="0" borderId="0" xfId="0" applyNumberFormat="1" applyFont="1" applyBorder="1" applyAlignment="1">
      <alignment horizontal="left" vertical="top" wrapText="1"/>
    </xf>
    <xf numFmtId="2" fontId="6" fillId="0" borderId="8" xfId="0" applyNumberFormat="1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right" vertical="top" wrapText="1"/>
    </xf>
    <xf numFmtId="2" fontId="6" fillId="0" borderId="9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/>
    </xf>
    <xf numFmtId="2" fontId="6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right" vertical="top" wrapText="1"/>
    </xf>
    <xf numFmtId="2" fontId="4" fillId="0" borderId="0" xfId="0" applyNumberFormat="1" applyFont="1" applyBorder="1" applyAlignment="1">
      <alignment horizontal="right" vertical="top" wrapText="1"/>
    </xf>
    <xf numFmtId="2" fontId="5" fillId="0" borderId="9" xfId="0" applyNumberFormat="1" applyFont="1" applyBorder="1" applyAlignment="1">
      <alignment horizontal="right" vertical="top" wrapText="1"/>
    </xf>
    <xf numFmtId="2" fontId="4" fillId="0" borderId="8" xfId="0" applyNumberFormat="1" applyFont="1" applyBorder="1" applyAlignment="1">
      <alignment horizontal="right" vertical="top" wrapText="1"/>
    </xf>
    <xf numFmtId="2" fontId="4" fillId="0" borderId="0" xfId="0" applyNumberFormat="1" applyFont="1" applyBorder="1" applyAlignment="1">
      <alignment horizontal="right" vertical="top"/>
    </xf>
    <xf numFmtId="2" fontId="4" fillId="0" borderId="9" xfId="0" applyNumberFormat="1" applyFont="1" applyBorder="1" applyAlignment="1">
      <alignment horizontal="right" vertical="top"/>
    </xf>
    <xf numFmtId="2" fontId="5" fillId="0" borderId="0" xfId="0" applyNumberFormat="1" applyFont="1" applyBorder="1" applyAlignment="1">
      <alignment horizontal="right" vertical="top" wrapText="1"/>
    </xf>
    <xf numFmtId="2" fontId="4" fillId="0" borderId="9" xfId="0" applyNumberFormat="1" applyFont="1" applyBorder="1" applyAlignment="1">
      <alignment horizontal="right" vertical="top" wrapText="1"/>
    </xf>
    <xf numFmtId="2" fontId="5" fillId="0" borderId="0" xfId="0" applyNumberFormat="1" applyFont="1" applyBorder="1" applyAlignment="1">
      <alignment horizontal="right" vertical="top"/>
    </xf>
    <xf numFmtId="183" fontId="5" fillId="0" borderId="0" xfId="0" applyNumberFormat="1" applyFont="1" applyBorder="1" applyAlignment="1">
      <alignment horizontal="right" vertical="top" wrapText="1"/>
    </xf>
    <xf numFmtId="183" fontId="5" fillId="0" borderId="9" xfId="0" applyNumberFormat="1" applyFont="1" applyBorder="1" applyAlignment="1">
      <alignment horizontal="right" vertical="top" wrapText="1"/>
    </xf>
    <xf numFmtId="0" fontId="4" fillId="0" borderId="7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0" fontId="4" fillId="0" borderId="8" xfId="0" applyNumberFormat="1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>
      <alignment horizontal="right" vertical="top" wrapText="1"/>
    </xf>
    <xf numFmtId="2" fontId="5" fillId="0" borderId="8" xfId="0" applyNumberFormat="1" applyFont="1" applyBorder="1" applyAlignment="1">
      <alignment horizontal="righ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right" vertical="center" wrapText="1"/>
    </xf>
    <xf numFmtId="184" fontId="5" fillId="0" borderId="0" xfId="0" applyNumberFormat="1" applyFont="1" applyBorder="1" applyAlignment="1">
      <alignment horizontal="right" vertical="top" wrapText="1"/>
    </xf>
    <xf numFmtId="184" fontId="5" fillId="0" borderId="9" xfId="0" applyNumberFormat="1" applyFont="1" applyBorder="1" applyAlignment="1">
      <alignment horizontal="right" vertical="top" wrapText="1"/>
    </xf>
    <xf numFmtId="0" fontId="4" fillId="0" borderId="36" xfId="0" applyNumberFormat="1" applyFont="1" applyBorder="1" applyAlignment="1">
      <alignment horizontal="right" vertical="top" wrapText="1"/>
    </xf>
    <xf numFmtId="0" fontId="4" fillId="0" borderId="9" xfId="0" applyNumberFormat="1" applyFont="1" applyBorder="1" applyAlignment="1">
      <alignment horizontal="right" vertical="top" wrapText="1"/>
    </xf>
    <xf numFmtId="182" fontId="4" fillId="0" borderId="0" xfId="0" applyNumberFormat="1" applyFont="1" applyBorder="1" applyAlignment="1">
      <alignment horizontal="right" vertical="top" wrapText="1"/>
    </xf>
    <xf numFmtId="182" fontId="4" fillId="0" borderId="8" xfId="0" applyNumberFormat="1" applyFont="1" applyBorder="1" applyAlignment="1">
      <alignment horizontal="right" vertical="top" wrapText="1"/>
    </xf>
    <xf numFmtId="182" fontId="5" fillId="0" borderId="0" xfId="0" applyNumberFormat="1" applyFont="1" applyBorder="1" applyAlignment="1">
      <alignment horizontal="right" vertical="top"/>
    </xf>
    <xf numFmtId="182" fontId="4" fillId="0" borderId="9" xfId="0" applyNumberFormat="1" applyFont="1" applyBorder="1" applyAlignment="1">
      <alignment horizontal="right" vertical="top"/>
    </xf>
    <xf numFmtId="182" fontId="4" fillId="0" borderId="36" xfId="0" applyNumberFormat="1" applyFont="1" applyBorder="1" applyAlignment="1">
      <alignment horizontal="right" vertical="top" wrapText="1"/>
    </xf>
    <xf numFmtId="182" fontId="4" fillId="0" borderId="9" xfId="0" applyNumberFormat="1" applyFont="1" applyBorder="1" applyAlignment="1">
      <alignment horizontal="right" vertical="top" wrapText="1"/>
    </xf>
    <xf numFmtId="182" fontId="5" fillId="0" borderId="7" xfId="0" applyNumberFormat="1" applyFont="1" applyBorder="1" applyAlignment="1">
      <alignment horizontal="right" vertical="top" wrapText="1"/>
    </xf>
    <xf numFmtId="182" fontId="5" fillId="0" borderId="8" xfId="0" applyNumberFormat="1" applyFont="1" applyBorder="1" applyAlignment="1">
      <alignment horizontal="left" vertical="top" wrapText="1"/>
    </xf>
    <xf numFmtId="182" fontId="5" fillId="0" borderId="0" xfId="0" applyNumberFormat="1" applyFont="1" applyBorder="1" applyAlignment="1">
      <alignment horizontal="left" vertical="top" wrapText="1"/>
    </xf>
    <xf numFmtId="182" fontId="5" fillId="0" borderId="8" xfId="0" applyNumberFormat="1" applyFont="1" applyBorder="1" applyAlignment="1">
      <alignment horizontal="center" vertical="top" wrapText="1"/>
    </xf>
    <xf numFmtId="182" fontId="5" fillId="0" borderId="8" xfId="0" applyNumberFormat="1" applyFont="1" applyBorder="1" applyAlignment="1">
      <alignment horizontal="right" vertical="top" wrapText="1"/>
    </xf>
    <xf numFmtId="182" fontId="5" fillId="0" borderId="9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right" vertical="center" wrapText="1"/>
    </xf>
    <xf numFmtId="0" fontId="1" fillId="0" borderId="8" xfId="0" applyNumberFormat="1" applyFont="1" applyBorder="1" applyAlignment="1">
      <alignment horizontal="right" vertical="center" wrapText="1"/>
    </xf>
    <xf numFmtId="0" fontId="1" fillId="0" borderId="9" xfId="0" applyNumberFormat="1" applyFont="1" applyBorder="1" applyAlignment="1">
      <alignment horizontal="right" vertical="center" wrapText="1"/>
    </xf>
    <xf numFmtId="0" fontId="1" fillId="0" borderId="9" xfId="0" applyNumberFormat="1" applyFont="1" applyBorder="1" applyAlignment="1">
      <alignment horizontal="righ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82" fontId="2" fillId="0" borderId="22" xfId="0" applyNumberFormat="1" applyFont="1" applyBorder="1" applyAlignment="1">
      <alignment horizontal="center" vertical="center" wrapText="1"/>
    </xf>
    <xf numFmtId="182" fontId="2" fillId="0" borderId="4" xfId="0" applyNumberFormat="1" applyFont="1" applyBorder="1" applyAlignment="1">
      <alignment horizontal="center" vertical="center" wrapText="1"/>
    </xf>
    <xf numFmtId="182" fontId="2" fillId="0" borderId="6" xfId="0" applyNumberFormat="1" applyFont="1" applyBorder="1" applyAlignment="1">
      <alignment horizontal="center" vertical="center" wrapText="1"/>
    </xf>
    <xf numFmtId="182" fontId="2" fillId="0" borderId="35" xfId="0" applyNumberFormat="1" applyFont="1" applyBorder="1" applyAlignment="1">
      <alignment horizontal="center" vertical="center" wrapText="1"/>
    </xf>
    <xf numFmtId="182" fontId="2" fillId="0" borderId="25" xfId="0" applyNumberFormat="1" applyFont="1" applyBorder="1" applyAlignment="1">
      <alignment horizontal="left" vertical="top" wrapText="1"/>
    </xf>
    <xf numFmtId="182" fontId="2" fillId="0" borderId="8" xfId="0" applyNumberFormat="1" applyFont="1" applyBorder="1" applyAlignment="1">
      <alignment horizontal="left" vertical="top" wrapText="1"/>
    </xf>
    <xf numFmtId="182" fontId="2" fillId="0" borderId="29" xfId="0" applyNumberFormat="1" applyFont="1" applyBorder="1" applyAlignment="1">
      <alignment horizontal="center" vertical="center" wrapText="1"/>
    </xf>
    <xf numFmtId="182" fontId="2" fillId="0" borderId="30" xfId="0" applyNumberFormat="1" applyFont="1" applyBorder="1" applyAlignment="1">
      <alignment horizontal="left" vertical="top" wrapText="1"/>
    </xf>
    <xf numFmtId="182" fontId="2" fillId="0" borderId="31" xfId="0" applyNumberFormat="1" applyFont="1" applyBorder="1" applyAlignment="1">
      <alignment horizontal="left" vertical="top" wrapText="1"/>
    </xf>
    <xf numFmtId="182" fontId="2" fillId="0" borderId="32" xfId="0" applyNumberFormat="1" applyFont="1" applyBorder="1" applyAlignment="1">
      <alignment horizontal="center" vertical="center" wrapText="1"/>
    </xf>
    <xf numFmtId="182" fontId="2" fillId="0" borderId="33" xfId="0" applyNumberFormat="1" applyFont="1" applyBorder="1" applyAlignment="1">
      <alignment horizontal="center" vertical="center" wrapText="1"/>
    </xf>
    <xf numFmtId="182" fontId="2" fillId="0" borderId="34" xfId="0" applyNumberFormat="1" applyFont="1" applyBorder="1" applyAlignment="1">
      <alignment horizontal="center" vertical="center" wrapText="1"/>
    </xf>
    <xf numFmtId="182" fontId="2" fillId="0" borderId="9" xfId="0" applyNumberFormat="1" applyFont="1" applyBorder="1" applyAlignment="1">
      <alignment horizontal="left" vertical="top" wrapText="1"/>
    </xf>
    <xf numFmtId="182" fontId="2" fillId="0" borderId="26" xfId="0" applyNumberFormat="1" applyFont="1" applyBorder="1" applyAlignment="1">
      <alignment horizontal="left" vertical="top" wrapText="1"/>
    </xf>
    <xf numFmtId="182" fontId="2" fillId="0" borderId="23" xfId="0" applyNumberFormat="1" applyFont="1" applyBorder="1" applyAlignment="1">
      <alignment horizontal="center" vertical="center" wrapText="1"/>
    </xf>
    <xf numFmtId="182" fontId="2" fillId="0" borderId="24" xfId="0" applyNumberFormat="1" applyFont="1" applyBorder="1" applyAlignment="1">
      <alignment horizontal="center" vertical="center" wrapText="1"/>
    </xf>
    <xf numFmtId="182" fontId="2" fillId="0" borderId="21" xfId="0" applyNumberFormat="1" applyFont="1" applyBorder="1" applyAlignment="1">
      <alignment horizontal="center" vertical="center" wrapText="1"/>
    </xf>
    <xf numFmtId="182" fontId="2" fillId="0" borderId="13" xfId="0" applyNumberFormat="1" applyFont="1" applyBorder="1" applyAlignment="1">
      <alignment horizontal="center" vertical="center" wrapText="1"/>
    </xf>
    <xf numFmtId="182" fontId="2" fillId="0" borderId="14" xfId="0" applyNumberFormat="1" applyFont="1" applyBorder="1" applyAlignment="1">
      <alignment horizontal="center" vertical="center" wrapText="1"/>
    </xf>
    <xf numFmtId="182" fontId="2" fillId="0" borderId="15" xfId="0" applyNumberFormat="1" applyFont="1" applyBorder="1" applyAlignment="1">
      <alignment horizontal="center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182" fontId="2" fillId="0" borderId="27" xfId="0" applyNumberFormat="1" applyFont="1" applyBorder="1" applyAlignment="1">
      <alignment horizontal="center" vertical="center" wrapText="1"/>
    </xf>
    <xf numFmtId="182" fontId="2" fillId="0" borderId="28" xfId="0" applyNumberFormat="1" applyFont="1" applyBorder="1" applyAlignment="1">
      <alignment horizontal="center" vertical="center" wrapText="1"/>
    </xf>
    <xf numFmtId="185" fontId="2" fillId="0" borderId="0" xfId="0" applyNumberFormat="1" applyFont="1" applyBorder="1" applyAlignment="1">
      <alignment horizontal="left" vertical="top" wrapText="1"/>
    </xf>
    <xf numFmtId="182" fontId="2" fillId="0" borderId="0" xfId="0" applyNumberFormat="1" applyFont="1" applyBorder="1" applyAlignment="1">
      <alignment horizontal="left" vertical="top" wrapText="1"/>
    </xf>
    <xf numFmtId="184" fontId="2" fillId="0" borderId="0" xfId="0" applyNumberFormat="1" applyFont="1" applyBorder="1" applyAlignment="1">
      <alignment horizontal="right" vertical="top" wrapText="1"/>
    </xf>
    <xf numFmtId="184" fontId="2" fillId="0" borderId="0" xfId="0" applyNumberFormat="1" applyFont="1" applyBorder="1" applyAlignment="1">
      <alignment horizontal="left" vertical="top" wrapText="1"/>
    </xf>
    <xf numFmtId="2" fontId="0" fillId="0" borderId="0" xfId="0" applyNumberFormat="1" applyFont="1" applyBorder="1" applyAlignment="1">
      <alignment horizontal="right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295"/>
  <sheetViews>
    <sheetView showGridLines="0" tabSelected="1" topLeftCell="A265" workbookViewId="0">
      <selection activeCell="L277" sqref="L277"/>
    </sheetView>
  </sheetViews>
  <sheetFormatPr defaultRowHeight="12.75" x14ac:dyDescent="0.2"/>
  <cols>
    <col min="1" max="1" width="4.7109375" customWidth="1"/>
    <col min="2" max="2" width="12.85546875" customWidth="1"/>
    <col min="3" max="3" width="35.28515625" customWidth="1"/>
    <col min="4" max="4" width="8.85546875" customWidth="1"/>
    <col min="5" max="5" width="10" customWidth="1"/>
    <col min="6" max="6" width="4.7109375" customWidth="1"/>
    <col min="7" max="7" width="5.28515625" customWidth="1"/>
    <col min="8" max="8" width="9.42578125" customWidth="1"/>
    <col min="9" max="9" width="1.140625" customWidth="1"/>
    <col min="10" max="10" width="10.5703125" customWidth="1"/>
    <col min="11" max="12" width="12.42578125" customWidth="1"/>
    <col min="13" max="13" width="2.28515625" customWidth="1"/>
    <col min="14" max="14" width="8.28515625" customWidth="1"/>
    <col min="15" max="15" width="6.42578125" customWidth="1"/>
    <col min="16" max="16" width="4.140625" customWidth="1"/>
    <col min="17" max="17" width="10.42578125" customWidth="1"/>
  </cols>
  <sheetData>
    <row r="1" spans="1:17" ht="15.4" customHeight="1" x14ac:dyDescent="0.2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ht="14.85" customHeight="1" x14ac:dyDescent="0.2">
      <c r="A2" s="144" t="s">
        <v>256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14.85" customHeight="1" x14ac:dyDescent="0.2">
      <c r="A3" s="144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ht="12.4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 ht="18" customHeight="1" x14ac:dyDescent="0.2">
      <c r="A5" s="262" t="s">
        <v>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</row>
    <row r="6" spans="1:17" ht="15.4" customHeight="1" x14ac:dyDescent="0.2">
      <c r="A6" s="258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</row>
    <row r="7" spans="1:17" ht="15.4" customHeight="1" x14ac:dyDescent="0.2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</row>
    <row r="8" spans="1:17" ht="12.4" customHeight="1" x14ac:dyDescent="0.2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</row>
    <row r="9" spans="1:17" ht="14.85" customHeight="1" x14ac:dyDescent="0.2">
      <c r="A9" s="144" t="s">
        <v>3</v>
      </c>
      <c r="B9" s="259"/>
      <c r="C9" s="259"/>
      <c r="D9" s="259"/>
      <c r="E9" s="259"/>
      <c r="F9" s="259"/>
      <c r="G9" s="144"/>
      <c r="H9" s="144"/>
      <c r="I9" s="144" t="s">
        <v>4</v>
      </c>
      <c r="J9" s="144"/>
      <c r="K9" s="144"/>
      <c r="L9" s="144"/>
      <c r="M9" s="144"/>
      <c r="N9" s="257">
        <f>K284</f>
        <v>134322.79999999999</v>
      </c>
      <c r="O9" s="257"/>
      <c r="P9" s="253" t="s">
        <v>257</v>
      </c>
      <c r="Q9" s="253"/>
    </row>
    <row r="10" spans="1:17" ht="14.85" customHeight="1" x14ac:dyDescent="0.2">
      <c r="A10" s="253" t="s">
        <v>5</v>
      </c>
      <c r="B10" s="253"/>
      <c r="C10" s="253"/>
      <c r="D10" s="253"/>
      <c r="E10" s="253"/>
      <c r="F10" s="253"/>
      <c r="G10" s="253"/>
      <c r="H10" s="253"/>
      <c r="I10" s="253" t="s">
        <v>6</v>
      </c>
      <c r="J10" s="253"/>
      <c r="K10" s="253"/>
      <c r="L10" s="253"/>
      <c r="M10" s="253"/>
      <c r="N10" s="255">
        <v>0.55810000000000004</v>
      </c>
      <c r="O10" s="255"/>
      <c r="P10" s="256" t="s">
        <v>7</v>
      </c>
      <c r="Q10" s="256"/>
    </row>
    <row r="11" spans="1:17" ht="14.85" customHeight="1" x14ac:dyDescent="0.2">
      <c r="A11" s="256"/>
      <c r="B11" s="256"/>
      <c r="C11" s="256"/>
      <c r="D11" s="256"/>
      <c r="E11" s="256"/>
      <c r="F11" s="256"/>
      <c r="G11" s="256"/>
      <c r="H11" s="256"/>
      <c r="I11" s="256" t="s">
        <v>8</v>
      </c>
      <c r="J11" s="256"/>
      <c r="K11" s="256"/>
      <c r="L11" s="256"/>
      <c r="M11" s="256"/>
      <c r="N11" s="257">
        <f>K276</f>
        <v>54348.9</v>
      </c>
      <c r="O11" s="257"/>
      <c r="P11" s="253" t="s">
        <v>258</v>
      </c>
      <c r="Q11" s="253"/>
    </row>
    <row r="12" spans="1:17" ht="14.85" customHeight="1" x14ac:dyDescent="0.2">
      <c r="A12" s="253"/>
      <c r="B12" s="253"/>
      <c r="C12" s="253"/>
      <c r="D12" s="253"/>
      <c r="E12" s="253"/>
      <c r="F12" s="253"/>
      <c r="G12" s="253"/>
      <c r="H12" s="253"/>
      <c r="I12" s="253" t="s">
        <v>9</v>
      </c>
      <c r="J12" s="253"/>
      <c r="K12" s="253"/>
      <c r="L12" s="253"/>
      <c r="M12" s="253"/>
      <c r="N12" s="170">
        <v>4.2</v>
      </c>
      <c r="O12" s="170"/>
      <c r="P12" s="254" t="s">
        <v>10</v>
      </c>
      <c r="Q12" s="254"/>
    </row>
    <row r="13" spans="1:17" ht="14.85" customHeight="1" x14ac:dyDescent="0.2">
      <c r="A13" s="254" t="s">
        <v>252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</row>
    <row r="14" spans="1:17" ht="28.7" customHeight="1" x14ac:dyDescent="0.2">
      <c r="A14" s="236" t="s">
        <v>11</v>
      </c>
      <c r="B14" s="239" t="s">
        <v>12</v>
      </c>
      <c r="C14" s="240" t="s">
        <v>13</v>
      </c>
      <c r="D14" s="241"/>
      <c r="E14" s="239" t="s">
        <v>14</v>
      </c>
      <c r="F14" s="240" t="s">
        <v>15</v>
      </c>
      <c r="G14" s="241"/>
      <c r="H14" s="246" t="s">
        <v>16</v>
      </c>
      <c r="I14" s="247"/>
      <c r="J14" s="248"/>
      <c r="K14" s="246" t="s">
        <v>17</v>
      </c>
      <c r="L14" s="247"/>
      <c r="M14" s="247"/>
      <c r="N14" s="248"/>
      <c r="O14" s="246" t="s">
        <v>18</v>
      </c>
      <c r="P14" s="247"/>
      <c r="Q14" s="249"/>
    </row>
    <row r="15" spans="1:17" ht="55.15" customHeight="1" x14ac:dyDescent="0.2">
      <c r="A15" s="237"/>
      <c r="B15" s="235"/>
      <c r="C15" s="235"/>
      <c r="D15" s="242"/>
      <c r="E15" s="235"/>
      <c r="F15" s="235"/>
      <c r="G15" s="242"/>
      <c r="H15" s="230" t="s">
        <v>19</v>
      </c>
      <c r="I15" s="250"/>
      <c r="J15" s="1" t="s">
        <v>20</v>
      </c>
      <c r="K15" s="233" t="s">
        <v>19</v>
      </c>
      <c r="L15" s="233" t="s">
        <v>21</v>
      </c>
      <c r="M15" s="244" t="s">
        <v>20</v>
      </c>
      <c r="N15" s="245"/>
      <c r="O15" s="230" t="s">
        <v>22</v>
      </c>
      <c r="P15" s="231"/>
      <c r="Q15" s="232"/>
    </row>
    <row r="16" spans="1:17" ht="41.85" customHeight="1" x14ac:dyDescent="0.2">
      <c r="A16" s="237"/>
      <c r="B16" s="235"/>
      <c r="C16" s="235"/>
      <c r="D16" s="242"/>
      <c r="E16" s="235"/>
      <c r="F16" s="235"/>
      <c r="G16" s="242"/>
      <c r="H16" s="244" t="s">
        <v>21</v>
      </c>
      <c r="I16" s="245"/>
      <c r="J16" s="233" t="s">
        <v>23</v>
      </c>
      <c r="K16" s="235"/>
      <c r="L16" s="235"/>
      <c r="M16" s="244" t="s">
        <v>23</v>
      </c>
      <c r="N16" s="245"/>
      <c r="O16" s="230" t="s">
        <v>24</v>
      </c>
      <c r="P16" s="231"/>
      <c r="Q16" s="232"/>
    </row>
    <row r="17" spans="1:17" ht="29.85" customHeight="1" x14ac:dyDescent="0.2">
      <c r="A17" s="238"/>
      <c r="B17" s="234"/>
      <c r="C17" s="234"/>
      <c r="D17" s="243"/>
      <c r="E17" s="234"/>
      <c r="F17" s="234"/>
      <c r="G17" s="243"/>
      <c r="H17" s="234"/>
      <c r="I17" s="243"/>
      <c r="J17" s="234"/>
      <c r="K17" s="234"/>
      <c r="L17" s="234"/>
      <c r="M17" s="234"/>
      <c r="N17" s="243"/>
      <c r="O17" s="251" t="s">
        <v>25</v>
      </c>
      <c r="P17" s="252"/>
      <c r="Q17" s="2" t="s">
        <v>26</v>
      </c>
    </row>
    <row r="18" spans="1:17" ht="15.4" customHeight="1" x14ac:dyDescent="0.2">
      <c r="A18" s="3">
        <v>1</v>
      </c>
      <c r="B18" s="4">
        <v>2</v>
      </c>
      <c r="C18" s="227">
        <v>3</v>
      </c>
      <c r="D18" s="227"/>
      <c r="E18" s="6">
        <v>4</v>
      </c>
      <c r="F18" s="228">
        <v>5</v>
      </c>
      <c r="G18" s="229"/>
      <c r="H18" s="227">
        <v>6</v>
      </c>
      <c r="I18" s="229"/>
      <c r="J18" s="7">
        <v>7</v>
      </c>
      <c r="K18" s="5">
        <v>8</v>
      </c>
      <c r="L18" s="4">
        <v>9</v>
      </c>
      <c r="M18" s="227">
        <v>10</v>
      </c>
      <c r="N18" s="229"/>
      <c r="O18" s="227">
        <v>11</v>
      </c>
      <c r="P18" s="229"/>
      <c r="Q18" s="8">
        <v>12</v>
      </c>
    </row>
    <row r="19" spans="1:17" ht="14.85" customHeight="1" x14ac:dyDescent="0.2">
      <c r="A19" s="9"/>
      <c r="B19" s="10"/>
      <c r="C19" s="226" t="s">
        <v>27</v>
      </c>
      <c r="D19" s="226"/>
      <c r="E19" s="12"/>
      <c r="F19" s="225"/>
      <c r="G19" s="202"/>
      <c r="H19" s="202"/>
      <c r="I19" s="202"/>
      <c r="J19" s="13"/>
      <c r="K19" s="11"/>
      <c r="L19" s="10"/>
      <c r="M19" s="202"/>
      <c r="N19" s="202"/>
      <c r="O19" s="202"/>
      <c r="P19" s="202"/>
      <c r="Q19" s="14"/>
    </row>
    <row r="20" spans="1:17" ht="12.4" customHeight="1" x14ac:dyDescent="0.2">
      <c r="A20" s="9"/>
      <c r="B20" s="10"/>
      <c r="C20" s="226"/>
      <c r="D20" s="226"/>
      <c r="E20" s="12"/>
      <c r="F20" s="225"/>
      <c r="G20" s="202"/>
      <c r="H20" s="202"/>
      <c r="I20" s="202"/>
      <c r="J20" s="13"/>
      <c r="K20" s="11"/>
      <c r="L20" s="10"/>
      <c r="M20" s="202"/>
      <c r="N20" s="202"/>
      <c r="O20" s="202"/>
      <c r="P20" s="202"/>
      <c r="Q20" s="14"/>
    </row>
    <row r="21" spans="1:17" ht="41.25" customHeight="1" x14ac:dyDescent="0.2">
      <c r="A21" s="9"/>
      <c r="B21" s="10"/>
      <c r="C21" s="15" t="s">
        <v>28</v>
      </c>
      <c r="D21" s="16" t="s">
        <v>29</v>
      </c>
      <c r="E21" s="12"/>
      <c r="F21" s="225"/>
      <c r="G21" s="202"/>
      <c r="H21" s="202"/>
      <c r="I21" s="202"/>
      <c r="J21" s="13"/>
      <c r="K21" s="11"/>
      <c r="L21" s="10"/>
      <c r="M21" s="202"/>
      <c r="N21" s="202"/>
      <c r="O21" s="202"/>
      <c r="P21" s="202"/>
      <c r="Q21" s="14"/>
    </row>
    <row r="22" spans="1:17" ht="80.849999999999994" customHeight="1" x14ac:dyDescent="0.2">
      <c r="A22" s="9"/>
      <c r="B22" s="10"/>
      <c r="C22" s="15" t="s">
        <v>30</v>
      </c>
      <c r="D22" s="16" t="s">
        <v>29</v>
      </c>
      <c r="E22" s="12"/>
      <c r="F22" s="225"/>
      <c r="G22" s="202"/>
      <c r="H22" s="202"/>
      <c r="I22" s="202"/>
      <c r="J22" s="13"/>
      <c r="K22" s="11"/>
      <c r="L22" s="10"/>
      <c r="M22" s="202"/>
      <c r="N22" s="202"/>
      <c r="O22" s="202"/>
      <c r="P22" s="202"/>
      <c r="Q22" s="14"/>
    </row>
    <row r="23" spans="1:17" ht="15.4" customHeight="1" x14ac:dyDescent="0.2">
      <c r="A23" s="17">
        <v>1</v>
      </c>
      <c r="B23" s="18">
        <v>2</v>
      </c>
      <c r="C23" s="109">
        <v>3</v>
      </c>
      <c r="D23" s="109"/>
      <c r="E23" s="20">
        <v>4</v>
      </c>
      <c r="F23" s="110">
        <v>5</v>
      </c>
      <c r="G23" s="111"/>
      <c r="H23" s="109">
        <v>6</v>
      </c>
      <c r="I23" s="111"/>
      <c r="J23" s="21">
        <v>7</v>
      </c>
      <c r="K23" s="19">
        <v>8</v>
      </c>
      <c r="L23" s="18">
        <v>9</v>
      </c>
      <c r="M23" s="109">
        <v>10</v>
      </c>
      <c r="N23" s="111"/>
      <c r="O23" s="109">
        <v>11</v>
      </c>
      <c r="P23" s="111"/>
      <c r="Q23" s="22">
        <v>12</v>
      </c>
    </row>
    <row r="24" spans="1:17" ht="120.6" customHeight="1" x14ac:dyDescent="0.2">
      <c r="A24" s="9"/>
      <c r="B24" s="10"/>
      <c r="C24" s="15" t="s">
        <v>31</v>
      </c>
      <c r="D24" s="16" t="s">
        <v>29</v>
      </c>
      <c r="E24" s="12"/>
      <c r="F24" s="225"/>
      <c r="G24" s="202"/>
      <c r="H24" s="202"/>
      <c r="I24" s="202"/>
      <c r="J24" s="13"/>
      <c r="K24" s="11"/>
      <c r="L24" s="10"/>
      <c r="M24" s="202"/>
      <c r="N24" s="202"/>
      <c r="O24" s="202"/>
      <c r="P24" s="202"/>
      <c r="Q24" s="14"/>
    </row>
    <row r="25" spans="1:17" ht="12.4" customHeight="1" x14ac:dyDescent="0.2">
      <c r="A25" s="23"/>
      <c r="B25" s="24"/>
      <c r="C25" s="220"/>
      <c r="D25" s="220"/>
      <c r="E25" s="25"/>
      <c r="F25" s="221"/>
      <c r="G25" s="203"/>
      <c r="H25" s="149"/>
      <c r="I25" s="149"/>
      <c r="J25" s="27"/>
      <c r="K25" s="28"/>
      <c r="L25" s="26"/>
      <c r="M25" s="149"/>
      <c r="N25" s="149"/>
      <c r="O25" s="149"/>
      <c r="P25" s="149"/>
      <c r="Q25" s="29"/>
    </row>
    <row r="26" spans="1:17" ht="56.85" customHeight="1" x14ac:dyDescent="0.2">
      <c r="A26" s="23"/>
      <c r="B26" s="24"/>
      <c r="C26" s="220"/>
      <c r="D26" s="220"/>
      <c r="E26" s="30"/>
      <c r="F26" s="222"/>
      <c r="G26" s="223"/>
      <c r="H26" s="224"/>
      <c r="I26" s="224"/>
      <c r="J26" s="32"/>
      <c r="K26" s="33"/>
      <c r="L26" s="31"/>
      <c r="M26" s="224"/>
      <c r="N26" s="224"/>
      <c r="O26" s="224"/>
      <c r="P26" s="224"/>
      <c r="Q26" s="34"/>
    </row>
    <row r="27" spans="1:17" ht="28.15" customHeight="1" x14ac:dyDescent="0.2">
      <c r="A27" s="35"/>
      <c r="B27" s="10" t="s">
        <v>32</v>
      </c>
      <c r="C27" s="144" t="s">
        <v>255</v>
      </c>
      <c r="D27" s="201"/>
      <c r="E27" s="36"/>
      <c r="F27" s="142"/>
      <c r="G27" s="201"/>
      <c r="H27" s="202"/>
      <c r="I27" s="202"/>
      <c r="J27" s="13"/>
      <c r="K27" s="28"/>
      <c r="L27" s="26"/>
      <c r="M27" s="203"/>
      <c r="N27" s="203"/>
      <c r="O27" s="203"/>
      <c r="P27" s="203"/>
      <c r="Q27" s="37"/>
    </row>
    <row r="28" spans="1:17" ht="13.35" customHeight="1" x14ac:dyDescent="0.2">
      <c r="A28" s="191">
        <v>1</v>
      </c>
      <c r="B28" s="193" t="s">
        <v>33</v>
      </c>
      <c r="C28" s="195" t="s">
        <v>34</v>
      </c>
      <c r="D28" s="195"/>
      <c r="E28" s="197" t="s">
        <v>35</v>
      </c>
      <c r="F28" s="199">
        <v>0.24</v>
      </c>
      <c r="G28" s="187"/>
      <c r="H28" s="186">
        <v>7753.74</v>
      </c>
      <c r="I28" s="187"/>
      <c r="J28" s="38" t="s">
        <v>36</v>
      </c>
      <c r="K28" s="208">
        <v>1860.9</v>
      </c>
      <c r="L28" s="209">
        <v>1860.9</v>
      </c>
      <c r="M28" s="210" t="s">
        <v>36</v>
      </c>
      <c r="N28" s="211"/>
      <c r="O28" s="189">
        <v>67.908000000000001</v>
      </c>
      <c r="P28" s="190"/>
      <c r="Q28" s="39">
        <v>16.3</v>
      </c>
    </row>
    <row r="29" spans="1:17" ht="54.95" customHeight="1" x14ac:dyDescent="0.2">
      <c r="A29" s="214"/>
      <c r="B29" s="215"/>
      <c r="C29" s="216"/>
      <c r="D29" s="216"/>
      <c r="E29" s="217"/>
      <c r="F29" s="218"/>
      <c r="G29" s="219"/>
      <c r="H29" s="181">
        <v>7753.74</v>
      </c>
      <c r="I29" s="182"/>
      <c r="J29" s="40" t="s">
        <v>36</v>
      </c>
      <c r="K29" s="181"/>
      <c r="L29" s="183"/>
      <c r="M29" s="184" t="s">
        <v>36</v>
      </c>
      <c r="N29" s="185"/>
      <c r="O29" s="184" t="s">
        <v>36</v>
      </c>
      <c r="P29" s="185"/>
      <c r="Q29" s="41" t="s">
        <v>37</v>
      </c>
    </row>
    <row r="30" spans="1:17" ht="13.15" customHeight="1" x14ac:dyDescent="0.2">
      <c r="A30" s="140">
        <v>2</v>
      </c>
      <c r="B30" s="142" t="s">
        <v>38</v>
      </c>
      <c r="C30" s="144" t="s">
        <v>39</v>
      </c>
      <c r="D30" s="144"/>
      <c r="E30" s="146" t="s">
        <v>40</v>
      </c>
      <c r="F30" s="148">
        <v>24</v>
      </c>
      <c r="G30" s="149"/>
      <c r="H30" s="156">
        <v>15.48</v>
      </c>
      <c r="I30" s="157"/>
      <c r="J30" s="42" t="s">
        <v>36</v>
      </c>
      <c r="K30" s="180">
        <v>371.52</v>
      </c>
      <c r="L30" s="177" t="s">
        <v>36</v>
      </c>
      <c r="M30" s="179" t="s">
        <v>36</v>
      </c>
      <c r="N30" s="178"/>
      <c r="O30" s="179" t="s">
        <v>36</v>
      </c>
      <c r="P30" s="136"/>
      <c r="Q30" s="44" t="s">
        <v>36</v>
      </c>
    </row>
    <row r="31" spans="1:17" ht="28.15" customHeight="1" x14ac:dyDescent="0.2">
      <c r="A31" s="171"/>
      <c r="B31" s="172"/>
      <c r="C31" s="173"/>
      <c r="D31" s="173"/>
      <c r="E31" s="174"/>
      <c r="F31" s="175"/>
      <c r="G31" s="176"/>
      <c r="H31" s="135" t="s">
        <v>37</v>
      </c>
      <c r="I31" s="136"/>
      <c r="J31" s="43" t="s">
        <v>36</v>
      </c>
      <c r="K31" s="180"/>
      <c r="L31" s="177"/>
      <c r="M31" s="135" t="s">
        <v>36</v>
      </c>
      <c r="N31" s="178"/>
      <c r="O31" s="135" t="s">
        <v>36</v>
      </c>
      <c r="P31" s="178"/>
      <c r="Q31" s="45" t="s">
        <v>36</v>
      </c>
    </row>
    <row r="32" spans="1:17" ht="13.15" customHeight="1" x14ac:dyDescent="0.2">
      <c r="A32" s="140">
        <v>3</v>
      </c>
      <c r="B32" s="142" t="s">
        <v>41</v>
      </c>
      <c r="C32" s="144" t="s">
        <v>42</v>
      </c>
      <c r="D32" s="144"/>
      <c r="E32" s="146" t="s">
        <v>43</v>
      </c>
      <c r="F32" s="148">
        <v>18</v>
      </c>
      <c r="G32" s="149"/>
      <c r="H32" s="156">
        <v>2.25</v>
      </c>
      <c r="I32" s="157"/>
      <c r="J32" s="42" t="s">
        <v>36</v>
      </c>
      <c r="K32" s="170">
        <v>40.5</v>
      </c>
      <c r="L32" s="117" t="s">
        <v>36</v>
      </c>
      <c r="M32" s="162" t="s">
        <v>36</v>
      </c>
      <c r="N32" s="155"/>
      <c r="O32" s="162" t="s">
        <v>36</v>
      </c>
      <c r="P32" s="163"/>
      <c r="Q32" s="48" t="s">
        <v>36</v>
      </c>
    </row>
    <row r="33" spans="1:17" ht="28.15" customHeight="1" x14ac:dyDescent="0.2">
      <c r="A33" s="164"/>
      <c r="B33" s="165"/>
      <c r="C33" s="166"/>
      <c r="D33" s="166"/>
      <c r="E33" s="167"/>
      <c r="F33" s="168"/>
      <c r="G33" s="169"/>
      <c r="H33" s="154" t="s">
        <v>37</v>
      </c>
      <c r="I33" s="163"/>
      <c r="J33" s="47" t="s">
        <v>36</v>
      </c>
      <c r="K33" s="170"/>
      <c r="L33" s="117"/>
      <c r="M33" s="154" t="s">
        <v>36</v>
      </c>
      <c r="N33" s="155"/>
      <c r="O33" s="154" t="s">
        <v>36</v>
      </c>
      <c r="P33" s="155"/>
      <c r="Q33" s="49" t="s">
        <v>36</v>
      </c>
    </row>
    <row r="34" spans="1:17" ht="13.15" customHeight="1" x14ac:dyDescent="0.2">
      <c r="A34" s="140">
        <v>4</v>
      </c>
      <c r="B34" s="142" t="s">
        <v>44</v>
      </c>
      <c r="C34" s="144" t="s">
        <v>45</v>
      </c>
      <c r="D34" s="144"/>
      <c r="E34" s="146" t="s">
        <v>43</v>
      </c>
      <c r="F34" s="148">
        <v>48</v>
      </c>
      <c r="G34" s="149"/>
      <c r="H34" s="156">
        <v>43.64</v>
      </c>
      <c r="I34" s="157"/>
      <c r="J34" s="42" t="s">
        <v>36</v>
      </c>
      <c r="K34" s="180">
        <v>2094.7199999999998</v>
      </c>
      <c r="L34" s="177" t="s">
        <v>36</v>
      </c>
      <c r="M34" s="179" t="s">
        <v>36</v>
      </c>
      <c r="N34" s="178"/>
      <c r="O34" s="179" t="s">
        <v>36</v>
      </c>
      <c r="P34" s="136"/>
      <c r="Q34" s="44" t="s">
        <v>36</v>
      </c>
    </row>
    <row r="35" spans="1:17" ht="14.85" customHeight="1" x14ac:dyDescent="0.2">
      <c r="A35" s="171"/>
      <c r="B35" s="172"/>
      <c r="C35" s="173"/>
      <c r="D35" s="173"/>
      <c r="E35" s="174"/>
      <c r="F35" s="175"/>
      <c r="G35" s="176"/>
      <c r="H35" s="135" t="s">
        <v>37</v>
      </c>
      <c r="I35" s="136"/>
      <c r="J35" s="43" t="s">
        <v>36</v>
      </c>
      <c r="K35" s="180"/>
      <c r="L35" s="177"/>
      <c r="M35" s="135" t="s">
        <v>36</v>
      </c>
      <c r="N35" s="178"/>
      <c r="O35" s="135" t="s">
        <v>36</v>
      </c>
      <c r="P35" s="178"/>
      <c r="Q35" s="45" t="s">
        <v>36</v>
      </c>
    </row>
    <row r="36" spans="1:17" ht="13.15" customHeight="1" x14ac:dyDescent="0.2">
      <c r="A36" s="140">
        <v>5</v>
      </c>
      <c r="B36" s="142" t="s">
        <v>46</v>
      </c>
      <c r="C36" s="144" t="s">
        <v>47</v>
      </c>
      <c r="D36" s="144"/>
      <c r="E36" s="146" t="s">
        <v>43</v>
      </c>
      <c r="F36" s="148">
        <v>6</v>
      </c>
      <c r="G36" s="149"/>
      <c r="H36" s="156">
        <v>3.26</v>
      </c>
      <c r="I36" s="157"/>
      <c r="J36" s="42" t="s">
        <v>36</v>
      </c>
      <c r="K36" s="180">
        <v>19.559999999999999</v>
      </c>
      <c r="L36" s="177" t="s">
        <v>36</v>
      </c>
      <c r="M36" s="179" t="s">
        <v>36</v>
      </c>
      <c r="N36" s="178"/>
      <c r="O36" s="179" t="s">
        <v>36</v>
      </c>
      <c r="P36" s="136"/>
      <c r="Q36" s="44" t="s">
        <v>36</v>
      </c>
    </row>
    <row r="37" spans="1:17" ht="28.15" customHeight="1" x14ac:dyDescent="0.2">
      <c r="A37" s="171"/>
      <c r="B37" s="172"/>
      <c r="C37" s="173"/>
      <c r="D37" s="173"/>
      <c r="E37" s="174"/>
      <c r="F37" s="175"/>
      <c r="G37" s="176"/>
      <c r="H37" s="135" t="s">
        <v>37</v>
      </c>
      <c r="I37" s="136"/>
      <c r="J37" s="43" t="s">
        <v>36</v>
      </c>
      <c r="K37" s="180"/>
      <c r="L37" s="177"/>
      <c r="M37" s="135" t="s">
        <v>36</v>
      </c>
      <c r="N37" s="178"/>
      <c r="O37" s="135" t="s">
        <v>36</v>
      </c>
      <c r="P37" s="178"/>
      <c r="Q37" s="45" t="s">
        <v>36</v>
      </c>
    </row>
    <row r="38" spans="1:17" ht="13.15" customHeight="1" x14ac:dyDescent="0.2">
      <c r="A38" s="140">
        <v>6</v>
      </c>
      <c r="B38" s="142" t="s">
        <v>48</v>
      </c>
      <c r="C38" s="144" t="s">
        <v>49</v>
      </c>
      <c r="D38" s="144"/>
      <c r="E38" s="146" t="s">
        <v>43</v>
      </c>
      <c r="F38" s="148">
        <v>15</v>
      </c>
      <c r="G38" s="149"/>
      <c r="H38" s="156">
        <v>10.11</v>
      </c>
      <c r="I38" s="157"/>
      <c r="J38" s="42" t="s">
        <v>36</v>
      </c>
      <c r="K38" s="180">
        <v>151.65</v>
      </c>
      <c r="L38" s="177" t="s">
        <v>36</v>
      </c>
      <c r="M38" s="179" t="s">
        <v>36</v>
      </c>
      <c r="N38" s="178"/>
      <c r="O38" s="179" t="s">
        <v>36</v>
      </c>
      <c r="P38" s="136"/>
      <c r="Q38" s="44" t="s">
        <v>36</v>
      </c>
    </row>
    <row r="39" spans="1:17" ht="28.15" customHeight="1" x14ac:dyDescent="0.2">
      <c r="A39" s="171"/>
      <c r="B39" s="172"/>
      <c r="C39" s="173"/>
      <c r="D39" s="173"/>
      <c r="E39" s="174"/>
      <c r="F39" s="175"/>
      <c r="G39" s="176"/>
      <c r="H39" s="135" t="s">
        <v>37</v>
      </c>
      <c r="I39" s="136"/>
      <c r="J39" s="43" t="s">
        <v>36</v>
      </c>
      <c r="K39" s="180"/>
      <c r="L39" s="177"/>
      <c r="M39" s="135" t="s">
        <v>36</v>
      </c>
      <c r="N39" s="178"/>
      <c r="O39" s="135" t="s">
        <v>36</v>
      </c>
      <c r="P39" s="178"/>
      <c r="Q39" s="45" t="s">
        <v>36</v>
      </c>
    </row>
    <row r="40" spans="1:17" ht="13.35" customHeight="1" x14ac:dyDescent="0.2">
      <c r="A40" s="191">
        <v>7</v>
      </c>
      <c r="B40" s="193" t="s">
        <v>50</v>
      </c>
      <c r="C40" s="195" t="s">
        <v>51</v>
      </c>
      <c r="D40" s="195"/>
      <c r="E40" s="197" t="s">
        <v>35</v>
      </c>
      <c r="F40" s="199">
        <v>0.24</v>
      </c>
      <c r="G40" s="187"/>
      <c r="H40" s="186">
        <v>8927.9599999999991</v>
      </c>
      <c r="I40" s="187"/>
      <c r="J40" s="38" t="s">
        <v>36</v>
      </c>
      <c r="K40" s="181">
        <v>2142.71</v>
      </c>
      <c r="L40" s="183">
        <v>2142.71</v>
      </c>
      <c r="M40" s="188" t="s">
        <v>36</v>
      </c>
      <c r="N40" s="185"/>
      <c r="O40" s="189">
        <v>78.191999999999993</v>
      </c>
      <c r="P40" s="190"/>
      <c r="Q40" s="50">
        <v>18.77</v>
      </c>
    </row>
    <row r="41" spans="1:17" ht="54.95" customHeight="1" x14ac:dyDescent="0.2">
      <c r="A41" s="192"/>
      <c r="B41" s="194"/>
      <c r="C41" s="196"/>
      <c r="D41" s="196"/>
      <c r="E41" s="198"/>
      <c r="F41" s="200"/>
      <c r="G41" s="182"/>
      <c r="H41" s="181">
        <v>8927.9599999999991</v>
      </c>
      <c r="I41" s="182"/>
      <c r="J41" s="40" t="s">
        <v>36</v>
      </c>
      <c r="K41" s="181"/>
      <c r="L41" s="183"/>
      <c r="M41" s="184" t="s">
        <v>36</v>
      </c>
      <c r="N41" s="185"/>
      <c r="O41" s="184" t="s">
        <v>36</v>
      </c>
      <c r="P41" s="185"/>
      <c r="Q41" s="41" t="s">
        <v>37</v>
      </c>
    </row>
    <row r="42" spans="1:17" ht="13.15" customHeight="1" x14ac:dyDescent="0.2">
      <c r="A42" s="140">
        <v>8</v>
      </c>
      <c r="B42" s="142" t="s">
        <v>52</v>
      </c>
      <c r="C42" s="144" t="s">
        <v>53</v>
      </c>
      <c r="D42" s="144"/>
      <c r="E42" s="146" t="s">
        <v>40</v>
      </c>
      <c r="F42" s="148">
        <v>24</v>
      </c>
      <c r="G42" s="149"/>
      <c r="H42" s="156">
        <v>38.71</v>
      </c>
      <c r="I42" s="157"/>
      <c r="J42" s="42" t="s">
        <v>36</v>
      </c>
      <c r="K42" s="180">
        <v>929.04</v>
      </c>
      <c r="L42" s="177" t="s">
        <v>36</v>
      </c>
      <c r="M42" s="179" t="s">
        <v>36</v>
      </c>
      <c r="N42" s="178"/>
      <c r="O42" s="179" t="s">
        <v>36</v>
      </c>
      <c r="P42" s="136"/>
      <c r="Q42" s="44" t="s">
        <v>36</v>
      </c>
    </row>
    <row r="43" spans="1:17" ht="28.15" customHeight="1" x14ac:dyDescent="0.2">
      <c r="A43" s="171"/>
      <c r="B43" s="172"/>
      <c r="C43" s="173"/>
      <c r="D43" s="173"/>
      <c r="E43" s="174"/>
      <c r="F43" s="175"/>
      <c r="G43" s="176"/>
      <c r="H43" s="135" t="s">
        <v>37</v>
      </c>
      <c r="I43" s="136"/>
      <c r="J43" s="43" t="s">
        <v>36</v>
      </c>
      <c r="K43" s="180"/>
      <c r="L43" s="177"/>
      <c r="M43" s="135" t="s">
        <v>36</v>
      </c>
      <c r="N43" s="178"/>
      <c r="O43" s="135" t="s">
        <v>36</v>
      </c>
      <c r="P43" s="178"/>
      <c r="Q43" s="45" t="s">
        <v>36</v>
      </c>
    </row>
    <row r="44" spans="1:17" ht="15.4" customHeight="1" x14ac:dyDescent="0.2">
      <c r="A44" s="17">
        <v>1</v>
      </c>
      <c r="B44" s="18">
        <v>2</v>
      </c>
      <c r="C44" s="109">
        <v>3</v>
      </c>
      <c r="D44" s="109"/>
      <c r="E44" s="20">
        <v>4</v>
      </c>
      <c r="F44" s="110">
        <v>5</v>
      </c>
      <c r="G44" s="111"/>
      <c r="H44" s="109">
        <v>6</v>
      </c>
      <c r="I44" s="111"/>
      <c r="J44" s="21">
        <v>7</v>
      </c>
      <c r="K44" s="19">
        <v>8</v>
      </c>
      <c r="L44" s="18">
        <v>9</v>
      </c>
      <c r="M44" s="109">
        <v>10</v>
      </c>
      <c r="N44" s="111"/>
      <c r="O44" s="109">
        <v>11</v>
      </c>
      <c r="P44" s="111"/>
      <c r="Q44" s="22">
        <v>12</v>
      </c>
    </row>
    <row r="45" spans="1:17" ht="13.15" customHeight="1" x14ac:dyDescent="0.2">
      <c r="A45" s="140">
        <v>9</v>
      </c>
      <c r="B45" s="142" t="s">
        <v>54</v>
      </c>
      <c r="C45" s="144" t="s">
        <v>55</v>
      </c>
      <c r="D45" s="144"/>
      <c r="E45" s="146" t="s">
        <v>43</v>
      </c>
      <c r="F45" s="148">
        <v>2</v>
      </c>
      <c r="G45" s="149"/>
      <c r="H45" s="156">
        <v>3.85</v>
      </c>
      <c r="I45" s="157"/>
      <c r="J45" s="42" t="s">
        <v>36</v>
      </c>
      <c r="K45" s="170">
        <v>7.7</v>
      </c>
      <c r="L45" s="117" t="s">
        <v>36</v>
      </c>
      <c r="M45" s="162" t="s">
        <v>36</v>
      </c>
      <c r="N45" s="155"/>
      <c r="O45" s="162" t="s">
        <v>36</v>
      </c>
      <c r="P45" s="163"/>
      <c r="Q45" s="48" t="s">
        <v>36</v>
      </c>
    </row>
    <row r="46" spans="1:17" ht="28.15" customHeight="1" x14ac:dyDescent="0.2">
      <c r="A46" s="164"/>
      <c r="B46" s="165"/>
      <c r="C46" s="166"/>
      <c r="D46" s="166"/>
      <c r="E46" s="167"/>
      <c r="F46" s="168"/>
      <c r="G46" s="169"/>
      <c r="H46" s="154" t="s">
        <v>37</v>
      </c>
      <c r="I46" s="163"/>
      <c r="J46" s="47" t="s">
        <v>36</v>
      </c>
      <c r="K46" s="170"/>
      <c r="L46" s="117"/>
      <c r="M46" s="154" t="s">
        <v>36</v>
      </c>
      <c r="N46" s="155"/>
      <c r="O46" s="154" t="s">
        <v>36</v>
      </c>
      <c r="P46" s="155"/>
      <c r="Q46" s="49" t="s">
        <v>36</v>
      </c>
    </row>
    <row r="47" spans="1:17" ht="13.15" customHeight="1" x14ac:dyDescent="0.2">
      <c r="A47" s="140">
        <v>10</v>
      </c>
      <c r="B47" s="142" t="s">
        <v>56</v>
      </c>
      <c r="C47" s="144" t="s">
        <v>57</v>
      </c>
      <c r="D47" s="144"/>
      <c r="E47" s="146" t="s">
        <v>43</v>
      </c>
      <c r="F47" s="148">
        <v>24</v>
      </c>
      <c r="G47" s="149"/>
      <c r="H47" s="156">
        <v>7.06</v>
      </c>
      <c r="I47" s="157"/>
      <c r="J47" s="42" t="s">
        <v>36</v>
      </c>
      <c r="K47" s="180">
        <v>169.44</v>
      </c>
      <c r="L47" s="177" t="s">
        <v>36</v>
      </c>
      <c r="M47" s="179" t="s">
        <v>36</v>
      </c>
      <c r="N47" s="178"/>
      <c r="O47" s="179" t="s">
        <v>36</v>
      </c>
      <c r="P47" s="136"/>
      <c r="Q47" s="44" t="s">
        <v>36</v>
      </c>
    </row>
    <row r="48" spans="1:17" ht="28.15" customHeight="1" x14ac:dyDescent="0.2">
      <c r="A48" s="171"/>
      <c r="B48" s="172"/>
      <c r="C48" s="173"/>
      <c r="D48" s="173"/>
      <c r="E48" s="174"/>
      <c r="F48" s="175"/>
      <c r="G48" s="176"/>
      <c r="H48" s="135" t="s">
        <v>37</v>
      </c>
      <c r="I48" s="136"/>
      <c r="J48" s="43" t="s">
        <v>36</v>
      </c>
      <c r="K48" s="180"/>
      <c r="L48" s="177"/>
      <c r="M48" s="135" t="s">
        <v>36</v>
      </c>
      <c r="N48" s="178"/>
      <c r="O48" s="135" t="s">
        <v>36</v>
      </c>
      <c r="P48" s="178"/>
      <c r="Q48" s="45" t="s">
        <v>36</v>
      </c>
    </row>
    <row r="49" spans="1:17" ht="13.15" customHeight="1" x14ac:dyDescent="0.2">
      <c r="A49" s="140">
        <v>11</v>
      </c>
      <c r="B49" s="142" t="s">
        <v>58</v>
      </c>
      <c r="C49" s="144" t="s">
        <v>59</v>
      </c>
      <c r="D49" s="144"/>
      <c r="E49" s="146" t="s">
        <v>60</v>
      </c>
      <c r="F49" s="148">
        <v>4</v>
      </c>
      <c r="G49" s="149"/>
      <c r="H49" s="156">
        <v>4.82</v>
      </c>
      <c r="I49" s="157"/>
      <c r="J49" s="42" t="s">
        <v>36</v>
      </c>
      <c r="K49" s="180">
        <v>19.28</v>
      </c>
      <c r="L49" s="177" t="s">
        <v>36</v>
      </c>
      <c r="M49" s="179" t="s">
        <v>36</v>
      </c>
      <c r="N49" s="178"/>
      <c r="O49" s="179" t="s">
        <v>36</v>
      </c>
      <c r="P49" s="136"/>
      <c r="Q49" s="44" t="s">
        <v>36</v>
      </c>
    </row>
    <row r="50" spans="1:17" ht="28.15" customHeight="1" x14ac:dyDescent="0.2">
      <c r="A50" s="171"/>
      <c r="B50" s="172"/>
      <c r="C50" s="173"/>
      <c r="D50" s="173"/>
      <c r="E50" s="174"/>
      <c r="F50" s="175"/>
      <c r="G50" s="176"/>
      <c r="H50" s="135" t="s">
        <v>37</v>
      </c>
      <c r="I50" s="136"/>
      <c r="J50" s="43" t="s">
        <v>36</v>
      </c>
      <c r="K50" s="180"/>
      <c r="L50" s="177"/>
      <c r="M50" s="135" t="s">
        <v>36</v>
      </c>
      <c r="N50" s="178"/>
      <c r="O50" s="135" t="s">
        <v>36</v>
      </c>
      <c r="P50" s="178"/>
      <c r="Q50" s="45" t="s">
        <v>36</v>
      </c>
    </row>
    <row r="51" spans="1:17" ht="13.15" customHeight="1" x14ac:dyDescent="0.2">
      <c r="A51" s="140">
        <v>12</v>
      </c>
      <c r="B51" s="142" t="s">
        <v>61</v>
      </c>
      <c r="C51" s="144" t="s">
        <v>62</v>
      </c>
      <c r="D51" s="144"/>
      <c r="E51" s="146" t="s">
        <v>43</v>
      </c>
      <c r="F51" s="148">
        <v>12</v>
      </c>
      <c r="G51" s="149"/>
      <c r="H51" s="156">
        <v>9.6300000000000008</v>
      </c>
      <c r="I51" s="157"/>
      <c r="J51" s="42" t="s">
        <v>36</v>
      </c>
      <c r="K51" s="180">
        <v>115.56</v>
      </c>
      <c r="L51" s="177" t="s">
        <v>36</v>
      </c>
      <c r="M51" s="179" t="s">
        <v>36</v>
      </c>
      <c r="N51" s="178"/>
      <c r="O51" s="179" t="s">
        <v>36</v>
      </c>
      <c r="P51" s="136"/>
      <c r="Q51" s="44" t="s">
        <v>36</v>
      </c>
    </row>
    <row r="52" spans="1:17" ht="28.15" customHeight="1" x14ac:dyDescent="0.2">
      <c r="A52" s="171"/>
      <c r="B52" s="172"/>
      <c r="C52" s="173"/>
      <c r="D52" s="173"/>
      <c r="E52" s="174"/>
      <c r="F52" s="175"/>
      <c r="G52" s="176"/>
      <c r="H52" s="135" t="s">
        <v>37</v>
      </c>
      <c r="I52" s="136"/>
      <c r="J52" s="43" t="s">
        <v>36</v>
      </c>
      <c r="K52" s="180"/>
      <c r="L52" s="177"/>
      <c r="M52" s="135" t="s">
        <v>36</v>
      </c>
      <c r="N52" s="178"/>
      <c r="O52" s="135" t="s">
        <v>36</v>
      </c>
      <c r="P52" s="178"/>
      <c r="Q52" s="45" t="s">
        <v>36</v>
      </c>
    </row>
    <row r="53" spans="1:17" ht="13.15" customHeight="1" x14ac:dyDescent="0.2">
      <c r="A53" s="140">
        <v>13</v>
      </c>
      <c r="B53" s="142" t="s">
        <v>63</v>
      </c>
      <c r="C53" s="144" t="s">
        <v>64</v>
      </c>
      <c r="D53" s="144"/>
      <c r="E53" s="146" t="s">
        <v>43</v>
      </c>
      <c r="F53" s="148">
        <v>12</v>
      </c>
      <c r="G53" s="149"/>
      <c r="H53" s="156">
        <v>114.86</v>
      </c>
      <c r="I53" s="157"/>
      <c r="J53" s="42" t="s">
        <v>36</v>
      </c>
      <c r="K53" s="180">
        <v>1378.32</v>
      </c>
      <c r="L53" s="177" t="s">
        <v>36</v>
      </c>
      <c r="M53" s="179" t="s">
        <v>36</v>
      </c>
      <c r="N53" s="178"/>
      <c r="O53" s="179" t="s">
        <v>36</v>
      </c>
      <c r="P53" s="136"/>
      <c r="Q53" s="44" t="s">
        <v>36</v>
      </c>
    </row>
    <row r="54" spans="1:17" ht="14.85" customHeight="1" x14ac:dyDescent="0.2">
      <c r="A54" s="171"/>
      <c r="B54" s="172"/>
      <c r="C54" s="173"/>
      <c r="D54" s="173"/>
      <c r="E54" s="174"/>
      <c r="F54" s="175"/>
      <c r="G54" s="176"/>
      <c r="H54" s="135" t="s">
        <v>36</v>
      </c>
      <c r="I54" s="136"/>
      <c r="J54" s="43" t="s">
        <v>36</v>
      </c>
      <c r="K54" s="180"/>
      <c r="L54" s="177"/>
      <c r="M54" s="135" t="s">
        <v>36</v>
      </c>
      <c r="N54" s="178"/>
      <c r="O54" s="135" t="s">
        <v>36</v>
      </c>
      <c r="P54" s="178"/>
      <c r="Q54" s="45" t="s">
        <v>36</v>
      </c>
    </row>
    <row r="55" spans="1:17" ht="13.15" customHeight="1" x14ac:dyDescent="0.2">
      <c r="A55" s="140">
        <v>14</v>
      </c>
      <c r="B55" s="142" t="s">
        <v>65</v>
      </c>
      <c r="C55" s="144" t="s">
        <v>66</v>
      </c>
      <c r="D55" s="144"/>
      <c r="E55" s="146" t="s">
        <v>43</v>
      </c>
      <c r="F55" s="148">
        <v>12</v>
      </c>
      <c r="G55" s="149"/>
      <c r="H55" s="156">
        <v>5.25</v>
      </c>
      <c r="I55" s="157"/>
      <c r="J55" s="42" t="s">
        <v>36</v>
      </c>
      <c r="K55" s="160">
        <v>63</v>
      </c>
      <c r="L55" s="161" t="s">
        <v>36</v>
      </c>
      <c r="M55" s="158" t="s">
        <v>36</v>
      </c>
      <c r="N55" s="159"/>
      <c r="O55" s="158" t="s">
        <v>36</v>
      </c>
      <c r="P55" s="153"/>
      <c r="Q55" s="52" t="s">
        <v>36</v>
      </c>
    </row>
    <row r="56" spans="1:17" ht="28.15" customHeight="1" x14ac:dyDescent="0.2">
      <c r="A56" s="141"/>
      <c r="B56" s="143"/>
      <c r="C56" s="145"/>
      <c r="D56" s="145"/>
      <c r="E56" s="147"/>
      <c r="F56" s="150"/>
      <c r="G56" s="151"/>
      <c r="H56" s="152" t="s">
        <v>37</v>
      </c>
      <c r="I56" s="153"/>
      <c r="J56" s="51" t="s">
        <v>36</v>
      </c>
      <c r="K56" s="160"/>
      <c r="L56" s="161"/>
      <c r="M56" s="152" t="s">
        <v>36</v>
      </c>
      <c r="N56" s="159"/>
      <c r="O56" s="152" t="s">
        <v>36</v>
      </c>
      <c r="P56" s="159"/>
      <c r="Q56" s="53" t="s">
        <v>36</v>
      </c>
    </row>
    <row r="57" spans="1:17" ht="13.15" customHeight="1" x14ac:dyDescent="0.2">
      <c r="A57" s="140">
        <v>15</v>
      </c>
      <c r="B57" s="142" t="s">
        <v>67</v>
      </c>
      <c r="C57" s="144" t="s">
        <v>68</v>
      </c>
      <c r="D57" s="144"/>
      <c r="E57" s="146" t="s">
        <v>43</v>
      </c>
      <c r="F57" s="148">
        <v>15</v>
      </c>
      <c r="G57" s="149"/>
      <c r="H57" s="156">
        <v>11.93</v>
      </c>
      <c r="I57" s="157"/>
      <c r="J57" s="42" t="s">
        <v>36</v>
      </c>
      <c r="K57" s="180">
        <v>178.95</v>
      </c>
      <c r="L57" s="177" t="s">
        <v>36</v>
      </c>
      <c r="M57" s="179" t="s">
        <v>36</v>
      </c>
      <c r="N57" s="178"/>
      <c r="O57" s="179" t="s">
        <v>36</v>
      </c>
      <c r="P57" s="136"/>
      <c r="Q57" s="44" t="s">
        <v>36</v>
      </c>
    </row>
    <row r="58" spans="1:17" ht="28.15" customHeight="1" x14ac:dyDescent="0.2">
      <c r="A58" s="171"/>
      <c r="B58" s="172"/>
      <c r="C58" s="173"/>
      <c r="D58" s="173"/>
      <c r="E58" s="174"/>
      <c r="F58" s="175"/>
      <c r="G58" s="176"/>
      <c r="H58" s="135" t="s">
        <v>37</v>
      </c>
      <c r="I58" s="136"/>
      <c r="J58" s="43" t="s">
        <v>36</v>
      </c>
      <c r="K58" s="180"/>
      <c r="L58" s="177"/>
      <c r="M58" s="135" t="s">
        <v>36</v>
      </c>
      <c r="N58" s="178"/>
      <c r="O58" s="135" t="s">
        <v>36</v>
      </c>
      <c r="P58" s="178"/>
      <c r="Q58" s="45" t="s">
        <v>36</v>
      </c>
    </row>
    <row r="59" spans="1:17" ht="13.35" customHeight="1" x14ac:dyDescent="0.2">
      <c r="A59" s="191">
        <v>16</v>
      </c>
      <c r="B59" s="193" t="s">
        <v>69</v>
      </c>
      <c r="C59" s="195" t="s">
        <v>70</v>
      </c>
      <c r="D59" s="195"/>
      <c r="E59" s="197" t="s">
        <v>35</v>
      </c>
      <c r="F59" s="212">
        <v>1.2</v>
      </c>
      <c r="G59" s="213"/>
      <c r="H59" s="186">
        <v>9507.5400000000009</v>
      </c>
      <c r="I59" s="187"/>
      <c r="J59" s="38" t="s">
        <v>36</v>
      </c>
      <c r="K59" s="181">
        <v>11409.05</v>
      </c>
      <c r="L59" s="183">
        <v>9409.0499999999993</v>
      </c>
      <c r="M59" s="188" t="s">
        <v>36</v>
      </c>
      <c r="N59" s="185"/>
      <c r="O59" s="189">
        <v>83.268000000000001</v>
      </c>
      <c r="P59" s="190"/>
      <c r="Q59" s="50">
        <v>99.92</v>
      </c>
    </row>
    <row r="60" spans="1:17" ht="54.95" customHeight="1" x14ac:dyDescent="0.2">
      <c r="A60" s="192"/>
      <c r="B60" s="194"/>
      <c r="C60" s="196"/>
      <c r="D60" s="196"/>
      <c r="E60" s="198"/>
      <c r="F60" s="200"/>
      <c r="G60" s="182"/>
      <c r="H60" s="181">
        <v>9507.5400000000009</v>
      </c>
      <c r="I60" s="182"/>
      <c r="J60" s="40" t="s">
        <v>36</v>
      </c>
      <c r="K60" s="181"/>
      <c r="L60" s="183"/>
      <c r="M60" s="184" t="s">
        <v>36</v>
      </c>
      <c r="N60" s="185"/>
      <c r="O60" s="184" t="s">
        <v>36</v>
      </c>
      <c r="P60" s="185"/>
      <c r="Q60" s="41" t="s">
        <v>37</v>
      </c>
    </row>
    <row r="61" spans="1:17" ht="13.15" customHeight="1" x14ac:dyDescent="0.2">
      <c r="A61" s="140">
        <v>17</v>
      </c>
      <c r="B61" s="142" t="s">
        <v>71</v>
      </c>
      <c r="C61" s="144" t="s">
        <v>72</v>
      </c>
      <c r="D61" s="144"/>
      <c r="E61" s="146" t="s">
        <v>40</v>
      </c>
      <c r="F61" s="148">
        <v>120</v>
      </c>
      <c r="G61" s="149"/>
      <c r="H61" s="156">
        <v>60.1</v>
      </c>
      <c r="I61" s="157"/>
      <c r="J61" s="42" t="s">
        <v>36</v>
      </c>
      <c r="K61" s="160">
        <v>7212</v>
      </c>
      <c r="L61" s="161" t="s">
        <v>36</v>
      </c>
      <c r="M61" s="158" t="s">
        <v>36</v>
      </c>
      <c r="N61" s="159"/>
      <c r="O61" s="158" t="s">
        <v>36</v>
      </c>
      <c r="P61" s="153"/>
      <c r="Q61" s="52" t="s">
        <v>36</v>
      </c>
    </row>
    <row r="62" spans="1:17" ht="28.15" customHeight="1" x14ac:dyDescent="0.2">
      <c r="A62" s="141"/>
      <c r="B62" s="143"/>
      <c r="C62" s="145"/>
      <c r="D62" s="145"/>
      <c r="E62" s="147"/>
      <c r="F62" s="150"/>
      <c r="G62" s="151"/>
      <c r="H62" s="152" t="s">
        <v>37</v>
      </c>
      <c r="I62" s="153"/>
      <c r="J62" s="51" t="s">
        <v>36</v>
      </c>
      <c r="K62" s="160"/>
      <c r="L62" s="161"/>
      <c r="M62" s="152" t="s">
        <v>36</v>
      </c>
      <c r="N62" s="159"/>
      <c r="O62" s="152" t="s">
        <v>36</v>
      </c>
      <c r="P62" s="159"/>
      <c r="Q62" s="53" t="s">
        <v>36</v>
      </c>
    </row>
    <row r="63" spans="1:17" ht="13.15" customHeight="1" x14ac:dyDescent="0.2">
      <c r="A63" s="140">
        <v>18</v>
      </c>
      <c r="B63" s="142" t="s">
        <v>73</v>
      </c>
      <c r="C63" s="144" t="s">
        <v>74</v>
      </c>
      <c r="D63" s="144"/>
      <c r="E63" s="146" t="s">
        <v>43</v>
      </c>
      <c r="F63" s="148">
        <v>48</v>
      </c>
      <c r="G63" s="149"/>
      <c r="H63" s="156">
        <v>15.4</v>
      </c>
      <c r="I63" s="157"/>
      <c r="J63" s="42" t="s">
        <v>36</v>
      </c>
      <c r="K63" s="170">
        <v>739.2</v>
      </c>
      <c r="L63" s="117" t="s">
        <v>36</v>
      </c>
      <c r="M63" s="162" t="s">
        <v>36</v>
      </c>
      <c r="N63" s="155"/>
      <c r="O63" s="162" t="s">
        <v>36</v>
      </c>
      <c r="P63" s="163"/>
      <c r="Q63" s="48" t="s">
        <v>36</v>
      </c>
    </row>
    <row r="64" spans="1:17" ht="28.15" customHeight="1" x14ac:dyDescent="0.2">
      <c r="A64" s="164"/>
      <c r="B64" s="165"/>
      <c r="C64" s="166"/>
      <c r="D64" s="166"/>
      <c r="E64" s="167"/>
      <c r="F64" s="168"/>
      <c r="G64" s="169"/>
      <c r="H64" s="154" t="s">
        <v>37</v>
      </c>
      <c r="I64" s="163"/>
      <c r="J64" s="47" t="s">
        <v>36</v>
      </c>
      <c r="K64" s="170"/>
      <c r="L64" s="117"/>
      <c r="M64" s="154" t="s">
        <v>36</v>
      </c>
      <c r="N64" s="155"/>
      <c r="O64" s="154" t="s">
        <v>36</v>
      </c>
      <c r="P64" s="155"/>
      <c r="Q64" s="49" t="s">
        <v>36</v>
      </c>
    </row>
    <row r="65" spans="1:17" ht="13.15" customHeight="1" x14ac:dyDescent="0.2">
      <c r="A65" s="140">
        <v>19</v>
      </c>
      <c r="B65" s="142" t="s">
        <v>75</v>
      </c>
      <c r="C65" s="144" t="s">
        <v>76</v>
      </c>
      <c r="D65" s="144"/>
      <c r="E65" s="146" t="s">
        <v>43</v>
      </c>
      <c r="F65" s="148">
        <v>24</v>
      </c>
      <c r="G65" s="149"/>
      <c r="H65" s="156">
        <v>13.48</v>
      </c>
      <c r="I65" s="157"/>
      <c r="J65" s="42" t="s">
        <v>36</v>
      </c>
      <c r="K65" s="180">
        <v>323.52</v>
      </c>
      <c r="L65" s="177" t="s">
        <v>36</v>
      </c>
      <c r="M65" s="179" t="s">
        <v>36</v>
      </c>
      <c r="N65" s="178"/>
      <c r="O65" s="179" t="s">
        <v>36</v>
      </c>
      <c r="P65" s="136"/>
      <c r="Q65" s="44" t="s">
        <v>36</v>
      </c>
    </row>
    <row r="66" spans="1:17" ht="28.15" customHeight="1" x14ac:dyDescent="0.2">
      <c r="A66" s="171"/>
      <c r="B66" s="172"/>
      <c r="C66" s="173"/>
      <c r="D66" s="173"/>
      <c r="E66" s="174"/>
      <c r="F66" s="175"/>
      <c r="G66" s="176"/>
      <c r="H66" s="135" t="s">
        <v>37</v>
      </c>
      <c r="I66" s="136"/>
      <c r="J66" s="43" t="s">
        <v>36</v>
      </c>
      <c r="K66" s="180"/>
      <c r="L66" s="177"/>
      <c r="M66" s="135" t="s">
        <v>36</v>
      </c>
      <c r="N66" s="178"/>
      <c r="O66" s="135" t="s">
        <v>36</v>
      </c>
      <c r="P66" s="178"/>
      <c r="Q66" s="45" t="s">
        <v>36</v>
      </c>
    </row>
    <row r="67" spans="1:17" ht="13.15" customHeight="1" x14ac:dyDescent="0.2">
      <c r="A67" s="140">
        <v>20</v>
      </c>
      <c r="B67" s="142" t="s">
        <v>77</v>
      </c>
      <c r="C67" s="144" t="s">
        <v>78</v>
      </c>
      <c r="D67" s="144"/>
      <c r="E67" s="146" t="s">
        <v>60</v>
      </c>
      <c r="F67" s="148">
        <v>10</v>
      </c>
      <c r="G67" s="149"/>
      <c r="H67" s="156">
        <v>8.99</v>
      </c>
      <c r="I67" s="157"/>
      <c r="J67" s="42" t="s">
        <v>36</v>
      </c>
      <c r="K67" s="170">
        <v>89.9</v>
      </c>
      <c r="L67" s="117" t="s">
        <v>36</v>
      </c>
      <c r="M67" s="162" t="s">
        <v>36</v>
      </c>
      <c r="N67" s="155"/>
      <c r="O67" s="162" t="s">
        <v>36</v>
      </c>
      <c r="P67" s="163"/>
      <c r="Q67" s="48" t="s">
        <v>36</v>
      </c>
    </row>
    <row r="68" spans="1:17" ht="28.15" customHeight="1" x14ac:dyDescent="0.2">
      <c r="A68" s="164"/>
      <c r="B68" s="165"/>
      <c r="C68" s="166"/>
      <c r="D68" s="166"/>
      <c r="E68" s="167"/>
      <c r="F68" s="168"/>
      <c r="G68" s="169"/>
      <c r="H68" s="154" t="s">
        <v>37</v>
      </c>
      <c r="I68" s="163"/>
      <c r="J68" s="47" t="s">
        <v>36</v>
      </c>
      <c r="K68" s="170"/>
      <c r="L68" s="117"/>
      <c r="M68" s="154" t="s">
        <v>36</v>
      </c>
      <c r="N68" s="155"/>
      <c r="O68" s="154" t="s">
        <v>36</v>
      </c>
      <c r="P68" s="155"/>
      <c r="Q68" s="49" t="s">
        <v>36</v>
      </c>
    </row>
    <row r="69" spans="1:17" ht="13.15" customHeight="1" x14ac:dyDescent="0.2">
      <c r="A69" s="140">
        <v>21</v>
      </c>
      <c r="B69" s="142" t="s">
        <v>79</v>
      </c>
      <c r="C69" s="144" t="s">
        <v>80</v>
      </c>
      <c r="D69" s="144"/>
      <c r="E69" s="146" t="s">
        <v>43</v>
      </c>
      <c r="F69" s="148">
        <v>70</v>
      </c>
      <c r="G69" s="149"/>
      <c r="H69" s="156">
        <v>12.71</v>
      </c>
      <c r="I69" s="157"/>
      <c r="J69" s="42" t="s">
        <v>36</v>
      </c>
      <c r="K69" s="170">
        <v>889.7</v>
      </c>
      <c r="L69" s="117" t="s">
        <v>36</v>
      </c>
      <c r="M69" s="162" t="s">
        <v>36</v>
      </c>
      <c r="N69" s="155"/>
      <c r="O69" s="162" t="s">
        <v>36</v>
      </c>
      <c r="P69" s="163"/>
      <c r="Q69" s="48" t="s">
        <v>36</v>
      </c>
    </row>
    <row r="70" spans="1:17" ht="28.15" customHeight="1" x14ac:dyDescent="0.2">
      <c r="A70" s="164"/>
      <c r="B70" s="165"/>
      <c r="C70" s="166"/>
      <c r="D70" s="166"/>
      <c r="E70" s="167"/>
      <c r="F70" s="168"/>
      <c r="G70" s="169"/>
      <c r="H70" s="154" t="s">
        <v>37</v>
      </c>
      <c r="I70" s="163"/>
      <c r="J70" s="47" t="s">
        <v>36</v>
      </c>
      <c r="K70" s="170"/>
      <c r="L70" s="117"/>
      <c r="M70" s="154" t="s">
        <v>36</v>
      </c>
      <c r="N70" s="155"/>
      <c r="O70" s="154" t="s">
        <v>36</v>
      </c>
      <c r="P70" s="155"/>
      <c r="Q70" s="49" t="s">
        <v>36</v>
      </c>
    </row>
    <row r="71" spans="1:17" ht="13.15" customHeight="1" x14ac:dyDescent="0.2">
      <c r="A71" s="140">
        <v>22</v>
      </c>
      <c r="B71" s="142" t="s">
        <v>81</v>
      </c>
      <c r="C71" s="144" t="s">
        <v>82</v>
      </c>
      <c r="D71" s="144"/>
      <c r="E71" s="146" t="s">
        <v>43</v>
      </c>
      <c r="F71" s="148">
        <v>10</v>
      </c>
      <c r="G71" s="149"/>
      <c r="H71" s="156">
        <v>6.1</v>
      </c>
      <c r="I71" s="157"/>
      <c r="J71" s="42" t="s">
        <v>36</v>
      </c>
      <c r="K71" s="160">
        <v>61</v>
      </c>
      <c r="L71" s="161" t="s">
        <v>36</v>
      </c>
      <c r="M71" s="158" t="s">
        <v>36</v>
      </c>
      <c r="N71" s="159"/>
      <c r="O71" s="158" t="s">
        <v>36</v>
      </c>
      <c r="P71" s="153"/>
      <c r="Q71" s="52" t="s">
        <v>36</v>
      </c>
    </row>
    <row r="72" spans="1:17" ht="28.15" customHeight="1" x14ac:dyDescent="0.2">
      <c r="A72" s="141"/>
      <c r="B72" s="143"/>
      <c r="C72" s="145"/>
      <c r="D72" s="145"/>
      <c r="E72" s="147"/>
      <c r="F72" s="150"/>
      <c r="G72" s="151"/>
      <c r="H72" s="152" t="s">
        <v>37</v>
      </c>
      <c r="I72" s="153"/>
      <c r="J72" s="51" t="s">
        <v>36</v>
      </c>
      <c r="K72" s="160"/>
      <c r="L72" s="161"/>
      <c r="M72" s="152" t="s">
        <v>36</v>
      </c>
      <c r="N72" s="159"/>
      <c r="O72" s="152" t="s">
        <v>36</v>
      </c>
      <c r="P72" s="159"/>
      <c r="Q72" s="53" t="s">
        <v>36</v>
      </c>
    </row>
    <row r="73" spans="1:17" ht="15.4" customHeight="1" x14ac:dyDescent="0.2">
      <c r="A73" s="17">
        <v>1</v>
      </c>
      <c r="B73" s="18">
        <v>2</v>
      </c>
      <c r="C73" s="109">
        <v>3</v>
      </c>
      <c r="D73" s="109"/>
      <c r="E73" s="20">
        <v>4</v>
      </c>
      <c r="F73" s="110">
        <v>5</v>
      </c>
      <c r="G73" s="111"/>
      <c r="H73" s="109">
        <v>6</v>
      </c>
      <c r="I73" s="111"/>
      <c r="J73" s="21">
        <v>7</v>
      </c>
      <c r="K73" s="19">
        <v>8</v>
      </c>
      <c r="L73" s="18">
        <v>9</v>
      </c>
      <c r="M73" s="109">
        <v>10</v>
      </c>
      <c r="N73" s="111"/>
      <c r="O73" s="109">
        <v>11</v>
      </c>
      <c r="P73" s="111"/>
      <c r="Q73" s="22">
        <v>12</v>
      </c>
    </row>
    <row r="74" spans="1:17" ht="13.15" customHeight="1" x14ac:dyDescent="0.2">
      <c r="A74" s="140">
        <v>23</v>
      </c>
      <c r="B74" s="142" t="s">
        <v>83</v>
      </c>
      <c r="C74" s="144" t="s">
        <v>84</v>
      </c>
      <c r="D74" s="144"/>
      <c r="E74" s="146" t="s">
        <v>43</v>
      </c>
      <c r="F74" s="148">
        <v>24</v>
      </c>
      <c r="G74" s="149"/>
      <c r="H74" s="156">
        <v>204.05</v>
      </c>
      <c r="I74" s="157"/>
      <c r="J74" s="42" t="s">
        <v>36</v>
      </c>
      <c r="K74" s="170">
        <v>4897.2</v>
      </c>
      <c r="L74" s="117" t="s">
        <v>36</v>
      </c>
      <c r="M74" s="162" t="s">
        <v>36</v>
      </c>
      <c r="N74" s="155"/>
      <c r="O74" s="162" t="s">
        <v>36</v>
      </c>
      <c r="P74" s="163"/>
      <c r="Q74" s="48" t="s">
        <v>36</v>
      </c>
    </row>
    <row r="75" spans="1:17" ht="14.85" customHeight="1" x14ac:dyDescent="0.2">
      <c r="A75" s="164"/>
      <c r="B75" s="165"/>
      <c r="C75" s="166"/>
      <c r="D75" s="166"/>
      <c r="E75" s="167"/>
      <c r="F75" s="168"/>
      <c r="G75" s="169"/>
      <c r="H75" s="154" t="s">
        <v>36</v>
      </c>
      <c r="I75" s="163"/>
      <c r="J75" s="47" t="s">
        <v>36</v>
      </c>
      <c r="K75" s="170"/>
      <c r="L75" s="117"/>
      <c r="M75" s="154" t="s">
        <v>36</v>
      </c>
      <c r="N75" s="155"/>
      <c r="O75" s="154" t="s">
        <v>36</v>
      </c>
      <c r="P75" s="155"/>
      <c r="Q75" s="49" t="s">
        <v>36</v>
      </c>
    </row>
    <row r="76" spans="1:17" ht="13.15" customHeight="1" x14ac:dyDescent="0.2">
      <c r="A76" s="140">
        <v>24</v>
      </c>
      <c r="B76" s="142" t="s">
        <v>85</v>
      </c>
      <c r="C76" s="144" t="s">
        <v>86</v>
      </c>
      <c r="D76" s="144"/>
      <c r="E76" s="146" t="s">
        <v>43</v>
      </c>
      <c r="F76" s="148">
        <v>20</v>
      </c>
      <c r="G76" s="149"/>
      <c r="H76" s="156">
        <v>7.95</v>
      </c>
      <c r="I76" s="157"/>
      <c r="J76" s="42" t="s">
        <v>36</v>
      </c>
      <c r="K76" s="160">
        <v>159</v>
      </c>
      <c r="L76" s="161" t="s">
        <v>36</v>
      </c>
      <c r="M76" s="158" t="s">
        <v>36</v>
      </c>
      <c r="N76" s="159"/>
      <c r="O76" s="158" t="s">
        <v>36</v>
      </c>
      <c r="P76" s="153"/>
      <c r="Q76" s="52" t="s">
        <v>36</v>
      </c>
    </row>
    <row r="77" spans="1:17" ht="14.85" customHeight="1" x14ac:dyDescent="0.2">
      <c r="A77" s="141"/>
      <c r="B77" s="143"/>
      <c r="C77" s="145"/>
      <c r="D77" s="145"/>
      <c r="E77" s="147"/>
      <c r="F77" s="150"/>
      <c r="G77" s="151"/>
      <c r="H77" s="152" t="s">
        <v>37</v>
      </c>
      <c r="I77" s="153"/>
      <c r="J77" s="51" t="s">
        <v>36</v>
      </c>
      <c r="K77" s="160"/>
      <c r="L77" s="161"/>
      <c r="M77" s="152" t="s">
        <v>36</v>
      </c>
      <c r="N77" s="159"/>
      <c r="O77" s="152" t="s">
        <v>36</v>
      </c>
      <c r="P77" s="159"/>
      <c r="Q77" s="53" t="s">
        <v>36</v>
      </c>
    </row>
    <row r="78" spans="1:17" ht="13.35" customHeight="1" x14ac:dyDescent="0.2">
      <c r="A78" s="191">
        <v>25</v>
      </c>
      <c r="B78" s="193" t="s">
        <v>87</v>
      </c>
      <c r="C78" s="195" t="s">
        <v>88</v>
      </c>
      <c r="D78" s="195"/>
      <c r="E78" s="197" t="s">
        <v>35</v>
      </c>
      <c r="F78" s="199">
        <v>0.72</v>
      </c>
      <c r="G78" s="187"/>
      <c r="H78" s="186">
        <v>9575.5499999999993</v>
      </c>
      <c r="I78" s="187"/>
      <c r="J78" s="38" t="s">
        <v>36</v>
      </c>
      <c r="K78" s="208">
        <v>6894.4</v>
      </c>
      <c r="L78" s="209">
        <v>6894.4</v>
      </c>
      <c r="M78" s="210" t="s">
        <v>36</v>
      </c>
      <c r="N78" s="211"/>
      <c r="O78" s="189">
        <v>85.116</v>
      </c>
      <c r="P78" s="190"/>
      <c r="Q78" s="50">
        <v>61.28</v>
      </c>
    </row>
    <row r="79" spans="1:17" ht="54.95" customHeight="1" x14ac:dyDescent="0.2">
      <c r="A79" s="192"/>
      <c r="B79" s="194"/>
      <c r="C79" s="196"/>
      <c r="D79" s="196"/>
      <c r="E79" s="198"/>
      <c r="F79" s="200"/>
      <c r="G79" s="182"/>
      <c r="H79" s="181">
        <v>9575.5499999999993</v>
      </c>
      <c r="I79" s="182"/>
      <c r="J79" s="40" t="s">
        <v>36</v>
      </c>
      <c r="K79" s="181"/>
      <c r="L79" s="183"/>
      <c r="M79" s="184" t="s">
        <v>36</v>
      </c>
      <c r="N79" s="185"/>
      <c r="O79" s="184" t="s">
        <v>36</v>
      </c>
      <c r="P79" s="185"/>
      <c r="Q79" s="41" t="s">
        <v>37</v>
      </c>
    </row>
    <row r="80" spans="1:17" ht="13.15" customHeight="1" x14ac:dyDescent="0.2">
      <c r="A80" s="140">
        <v>26</v>
      </c>
      <c r="B80" s="142" t="s">
        <v>89</v>
      </c>
      <c r="C80" s="144" t="s">
        <v>90</v>
      </c>
      <c r="D80" s="144"/>
      <c r="E80" s="146" t="s">
        <v>40</v>
      </c>
      <c r="F80" s="148">
        <v>72</v>
      </c>
      <c r="G80" s="149"/>
      <c r="H80" s="156">
        <v>98.43</v>
      </c>
      <c r="I80" s="157"/>
      <c r="J80" s="42" t="s">
        <v>36</v>
      </c>
      <c r="K80" s="180">
        <v>7086.96</v>
      </c>
      <c r="L80" s="177" t="s">
        <v>36</v>
      </c>
      <c r="M80" s="179" t="s">
        <v>36</v>
      </c>
      <c r="N80" s="178"/>
      <c r="O80" s="179" t="s">
        <v>36</v>
      </c>
      <c r="P80" s="136"/>
      <c r="Q80" s="44" t="s">
        <v>36</v>
      </c>
    </row>
    <row r="81" spans="1:17" ht="28.15" customHeight="1" x14ac:dyDescent="0.2">
      <c r="A81" s="171"/>
      <c r="B81" s="172"/>
      <c r="C81" s="173"/>
      <c r="D81" s="173"/>
      <c r="E81" s="174"/>
      <c r="F81" s="175"/>
      <c r="G81" s="176"/>
      <c r="H81" s="135" t="s">
        <v>37</v>
      </c>
      <c r="I81" s="136"/>
      <c r="J81" s="43" t="s">
        <v>36</v>
      </c>
      <c r="K81" s="180"/>
      <c r="L81" s="177"/>
      <c r="M81" s="135" t="s">
        <v>36</v>
      </c>
      <c r="N81" s="178"/>
      <c r="O81" s="135" t="s">
        <v>36</v>
      </c>
      <c r="P81" s="178"/>
      <c r="Q81" s="45" t="s">
        <v>36</v>
      </c>
    </row>
    <row r="82" spans="1:17" ht="13.15" customHeight="1" x14ac:dyDescent="0.2">
      <c r="A82" s="140">
        <v>27</v>
      </c>
      <c r="B82" s="142" t="s">
        <v>91</v>
      </c>
      <c r="C82" s="144" t="s">
        <v>92</v>
      </c>
      <c r="D82" s="144"/>
      <c r="E82" s="146" t="s">
        <v>43</v>
      </c>
      <c r="F82" s="148">
        <v>1</v>
      </c>
      <c r="G82" s="149"/>
      <c r="H82" s="156">
        <v>33.700000000000003</v>
      </c>
      <c r="I82" s="157"/>
      <c r="J82" s="42" t="s">
        <v>36</v>
      </c>
      <c r="K82" s="170">
        <v>33.700000000000003</v>
      </c>
      <c r="L82" s="117" t="s">
        <v>36</v>
      </c>
      <c r="M82" s="162" t="s">
        <v>36</v>
      </c>
      <c r="N82" s="155"/>
      <c r="O82" s="162" t="s">
        <v>36</v>
      </c>
      <c r="P82" s="163"/>
      <c r="Q82" s="48" t="s">
        <v>36</v>
      </c>
    </row>
    <row r="83" spans="1:17" ht="28.15" customHeight="1" x14ac:dyDescent="0.2">
      <c r="A83" s="164"/>
      <c r="B83" s="165"/>
      <c r="C83" s="166"/>
      <c r="D83" s="166"/>
      <c r="E83" s="167"/>
      <c r="F83" s="168"/>
      <c r="G83" s="169"/>
      <c r="H83" s="154" t="s">
        <v>37</v>
      </c>
      <c r="I83" s="163"/>
      <c r="J83" s="47" t="s">
        <v>36</v>
      </c>
      <c r="K83" s="170"/>
      <c r="L83" s="117"/>
      <c r="M83" s="154" t="s">
        <v>36</v>
      </c>
      <c r="N83" s="155"/>
      <c r="O83" s="154" t="s">
        <v>36</v>
      </c>
      <c r="P83" s="155"/>
      <c r="Q83" s="49" t="s">
        <v>36</v>
      </c>
    </row>
    <row r="84" spans="1:17" ht="13.15" customHeight="1" x14ac:dyDescent="0.2">
      <c r="A84" s="140">
        <v>28</v>
      </c>
      <c r="B84" s="142" t="s">
        <v>93</v>
      </c>
      <c r="C84" s="144" t="s">
        <v>94</v>
      </c>
      <c r="D84" s="144"/>
      <c r="E84" s="146" t="s">
        <v>43</v>
      </c>
      <c r="F84" s="148">
        <v>8</v>
      </c>
      <c r="G84" s="149"/>
      <c r="H84" s="156">
        <v>35.619999999999997</v>
      </c>
      <c r="I84" s="157"/>
      <c r="J84" s="42" t="s">
        <v>36</v>
      </c>
      <c r="K84" s="180">
        <v>284.95999999999998</v>
      </c>
      <c r="L84" s="177" t="s">
        <v>36</v>
      </c>
      <c r="M84" s="179" t="s">
        <v>36</v>
      </c>
      <c r="N84" s="178"/>
      <c r="O84" s="179" t="s">
        <v>36</v>
      </c>
      <c r="P84" s="136"/>
      <c r="Q84" s="44" t="s">
        <v>36</v>
      </c>
    </row>
    <row r="85" spans="1:17" ht="28.15" customHeight="1" x14ac:dyDescent="0.2">
      <c r="A85" s="171"/>
      <c r="B85" s="172"/>
      <c r="C85" s="173"/>
      <c r="D85" s="173"/>
      <c r="E85" s="174"/>
      <c r="F85" s="175"/>
      <c r="G85" s="176"/>
      <c r="H85" s="135" t="s">
        <v>37</v>
      </c>
      <c r="I85" s="136"/>
      <c r="J85" s="43" t="s">
        <v>36</v>
      </c>
      <c r="K85" s="180"/>
      <c r="L85" s="177"/>
      <c r="M85" s="135" t="s">
        <v>36</v>
      </c>
      <c r="N85" s="178"/>
      <c r="O85" s="135" t="s">
        <v>36</v>
      </c>
      <c r="P85" s="178"/>
      <c r="Q85" s="45" t="s">
        <v>36</v>
      </c>
    </row>
    <row r="86" spans="1:17" ht="13.15" customHeight="1" x14ac:dyDescent="0.2">
      <c r="A86" s="140">
        <v>29</v>
      </c>
      <c r="B86" s="142" t="s">
        <v>95</v>
      </c>
      <c r="C86" s="144" t="s">
        <v>96</v>
      </c>
      <c r="D86" s="144"/>
      <c r="E86" s="146" t="s">
        <v>43</v>
      </c>
      <c r="F86" s="148">
        <v>6</v>
      </c>
      <c r="G86" s="149"/>
      <c r="H86" s="156">
        <v>35.619999999999997</v>
      </c>
      <c r="I86" s="157"/>
      <c r="J86" s="42" t="s">
        <v>36</v>
      </c>
      <c r="K86" s="180">
        <v>213.72</v>
      </c>
      <c r="L86" s="177" t="s">
        <v>36</v>
      </c>
      <c r="M86" s="179" t="s">
        <v>36</v>
      </c>
      <c r="N86" s="178"/>
      <c r="O86" s="179" t="s">
        <v>36</v>
      </c>
      <c r="P86" s="136"/>
      <c r="Q86" s="44" t="s">
        <v>36</v>
      </c>
    </row>
    <row r="87" spans="1:17" ht="28.15" customHeight="1" x14ac:dyDescent="0.2">
      <c r="A87" s="171"/>
      <c r="B87" s="172"/>
      <c r="C87" s="173"/>
      <c r="D87" s="173"/>
      <c r="E87" s="174"/>
      <c r="F87" s="175"/>
      <c r="G87" s="176"/>
      <c r="H87" s="135" t="s">
        <v>37</v>
      </c>
      <c r="I87" s="136"/>
      <c r="J87" s="43" t="s">
        <v>36</v>
      </c>
      <c r="K87" s="180"/>
      <c r="L87" s="177"/>
      <c r="M87" s="135" t="s">
        <v>36</v>
      </c>
      <c r="N87" s="178"/>
      <c r="O87" s="135" t="s">
        <v>36</v>
      </c>
      <c r="P87" s="178"/>
      <c r="Q87" s="45" t="s">
        <v>36</v>
      </c>
    </row>
    <row r="88" spans="1:17" ht="13.15" customHeight="1" x14ac:dyDescent="0.2">
      <c r="A88" s="140">
        <v>30</v>
      </c>
      <c r="B88" s="142" t="s">
        <v>97</v>
      </c>
      <c r="C88" s="144" t="s">
        <v>98</v>
      </c>
      <c r="D88" s="144"/>
      <c r="E88" s="146" t="s">
        <v>43</v>
      </c>
      <c r="F88" s="148">
        <v>4</v>
      </c>
      <c r="G88" s="149"/>
      <c r="H88" s="156">
        <v>21.81</v>
      </c>
      <c r="I88" s="157"/>
      <c r="J88" s="42" t="s">
        <v>36</v>
      </c>
      <c r="K88" s="180">
        <v>87.24</v>
      </c>
      <c r="L88" s="177" t="s">
        <v>36</v>
      </c>
      <c r="M88" s="179" t="s">
        <v>36</v>
      </c>
      <c r="N88" s="178"/>
      <c r="O88" s="179" t="s">
        <v>36</v>
      </c>
      <c r="P88" s="136"/>
      <c r="Q88" s="44" t="s">
        <v>36</v>
      </c>
    </row>
    <row r="89" spans="1:17" ht="28.15" customHeight="1" x14ac:dyDescent="0.2">
      <c r="A89" s="171"/>
      <c r="B89" s="172"/>
      <c r="C89" s="173"/>
      <c r="D89" s="173"/>
      <c r="E89" s="174"/>
      <c r="F89" s="175"/>
      <c r="G89" s="176"/>
      <c r="H89" s="135" t="s">
        <v>37</v>
      </c>
      <c r="I89" s="136"/>
      <c r="J89" s="43" t="s">
        <v>36</v>
      </c>
      <c r="K89" s="180"/>
      <c r="L89" s="177"/>
      <c r="M89" s="135" t="s">
        <v>36</v>
      </c>
      <c r="N89" s="178"/>
      <c r="O89" s="135" t="s">
        <v>36</v>
      </c>
      <c r="P89" s="178"/>
      <c r="Q89" s="45" t="s">
        <v>36</v>
      </c>
    </row>
    <row r="90" spans="1:17" ht="13.15" customHeight="1" x14ac:dyDescent="0.2">
      <c r="A90" s="140">
        <v>31</v>
      </c>
      <c r="B90" s="142" t="s">
        <v>99</v>
      </c>
      <c r="C90" s="144" t="s">
        <v>100</v>
      </c>
      <c r="D90" s="144"/>
      <c r="E90" s="146" t="s">
        <v>60</v>
      </c>
      <c r="F90" s="148">
        <v>10</v>
      </c>
      <c r="G90" s="149"/>
      <c r="H90" s="156">
        <v>14.11</v>
      </c>
      <c r="I90" s="157"/>
      <c r="J90" s="42" t="s">
        <v>36</v>
      </c>
      <c r="K90" s="170">
        <v>141.1</v>
      </c>
      <c r="L90" s="117" t="s">
        <v>36</v>
      </c>
      <c r="M90" s="162" t="s">
        <v>36</v>
      </c>
      <c r="N90" s="155"/>
      <c r="O90" s="162" t="s">
        <v>36</v>
      </c>
      <c r="P90" s="163"/>
      <c r="Q90" s="48" t="s">
        <v>36</v>
      </c>
    </row>
    <row r="91" spans="1:17" ht="28.15" customHeight="1" x14ac:dyDescent="0.2">
      <c r="A91" s="164"/>
      <c r="B91" s="165"/>
      <c r="C91" s="166"/>
      <c r="D91" s="166"/>
      <c r="E91" s="167"/>
      <c r="F91" s="168"/>
      <c r="G91" s="169"/>
      <c r="H91" s="154" t="s">
        <v>37</v>
      </c>
      <c r="I91" s="163"/>
      <c r="J91" s="47" t="s">
        <v>36</v>
      </c>
      <c r="K91" s="170"/>
      <c r="L91" s="117"/>
      <c r="M91" s="154" t="s">
        <v>36</v>
      </c>
      <c r="N91" s="155"/>
      <c r="O91" s="154" t="s">
        <v>36</v>
      </c>
      <c r="P91" s="155"/>
      <c r="Q91" s="49" t="s">
        <v>36</v>
      </c>
    </row>
    <row r="92" spans="1:17" ht="13.15" customHeight="1" x14ac:dyDescent="0.2">
      <c r="A92" s="140">
        <v>32</v>
      </c>
      <c r="B92" s="142" t="s">
        <v>101</v>
      </c>
      <c r="C92" s="144" t="s">
        <v>102</v>
      </c>
      <c r="D92" s="144"/>
      <c r="E92" s="146" t="s">
        <v>43</v>
      </c>
      <c r="F92" s="148">
        <v>5</v>
      </c>
      <c r="G92" s="149"/>
      <c r="H92" s="156">
        <v>9.9499999999999993</v>
      </c>
      <c r="I92" s="157"/>
      <c r="J92" s="42" t="s">
        <v>36</v>
      </c>
      <c r="K92" s="180">
        <v>49.75</v>
      </c>
      <c r="L92" s="177" t="s">
        <v>36</v>
      </c>
      <c r="M92" s="179" t="s">
        <v>36</v>
      </c>
      <c r="N92" s="178"/>
      <c r="O92" s="179" t="s">
        <v>36</v>
      </c>
      <c r="P92" s="136"/>
      <c r="Q92" s="44" t="s">
        <v>36</v>
      </c>
    </row>
    <row r="93" spans="1:17" ht="28.15" customHeight="1" x14ac:dyDescent="0.2">
      <c r="A93" s="171"/>
      <c r="B93" s="172"/>
      <c r="C93" s="173"/>
      <c r="D93" s="173"/>
      <c r="E93" s="174"/>
      <c r="F93" s="175"/>
      <c r="G93" s="176"/>
      <c r="H93" s="135" t="s">
        <v>37</v>
      </c>
      <c r="I93" s="136"/>
      <c r="J93" s="43" t="s">
        <v>36</v>
      </c>
      <c r="K93" s="180"/>
      <c r="L93" s="177"/>
      <c r="M93" s="135" t="s">
        <v>36</v>
      </c>
      <c r="N93" s="178"/>
      <c r="O93" s="135" t="s">
        <v>36</v>
      </c>
      <c r="P93" s="178"/>
      <c r="Q93" s="45" t="s">
        <v>36</v>
      </c>
    </row>
    <row r="94" spans="1:17" ht="13.15" customHeight="1" x14ac:dyDescent="0.2">
      <c r="A94" s="140">
        <v>33</v>
      </c>
      <c r="B94" s="142" t="s">
        <v>103</v>
      </c>
      <c r="C94" s="144" t="s">
        <v>104</v>
      </c>
      <c r="D94" s="144"/>
      <c r="E94" s="146" t="s">
        <v>43</v>
      </c>
      <c r="F94" s="148">
        <v>1</v>
      </c>
      <c r="G94" s="149"/>
      <c r="H94" s="156">
        <v>1331.36</v>
      </c>
      <c r="I94" s="157"/>
      <c r="J94" s="42" t="s">
        <v>36</v>
      </c>
      <c r="K94" s="180">
        <v>1331.36</v>
      </c>
      <c r="L94" s="177" t="s">
        <v>36</v>
      </c>
      <c r="M94" s="179" t="s">
        <v>36</v>
      </c>
      <c r="N94" s="178"/>
      <c r="O94" s="179" t="s">
        <v>36</v>
      </c>
      <c r="P94" s="136"/>
      <c r="Q94" s="44" t="s">
        <v>36</v>
      </c>
    </row>
    <row r="95" spans="1:17" ht="28.15" customHeight="1" x14ac:dyDescent="0.2">
      <c r="A95" s="171"/>
      <c r="B95" s="172"/>
      <c r="C95" s="173"/>
      <c r="D95" s="173"/>
      <c r="E95" s="174"/>
      <c r="F95" s="175"/>
      <c r="G95" s="176"/>
      <c r="H95" s="135" t="s">
        <v>36</v>
      </c>
      <c r="I95" s="136"/>
      <c r="J95" s="43" t="s">
        <v>36</v>
      </c>
      <c r="K95" s="180"/>
      <c r="L95" s="177"/>
      <c r="M95" s="135" t="s">
        <v>36</v>
      </c>
      <c r="N95" s="178"/>
      <c r="O95" s="135" t="s">
        <v>36</v>
      </c>
      <c r="P95" s="178"/>
      <c r="Q95" s="45" t="s">
        <v>36</v>
      </c>
    </row>
    <row r="96" spans="1:17" ht="13.15" customHeight="1" x14ac:dyDescent="0.2">
      <c r="A96" s="140">
        <v>34</v>
      </c>
      <c r="B96" s="142" t="s">
        <v>105</v>
      </c>
      <c r="C96" s="144" t="s">
        <v>106</v>
      </c>
      <c r="D96" s="144"/>
      <c r="E96" s="146" t="s">
        <v>43</v>
      </c>
      <c r="F96" s="148">
        <v>1</v>
      </c>
      <c r="G96" s="149"/>
      <c r="H96" s="156">
        <v>309.61</v>
      </c>
      <c r="I96" s="157"/>
      <c r="J96" s="42" t="s">
        <v>36</v>
      </c>
      <c r="K96" s="180">
        <v>309.61</v>
      </c>
      <c r="L96" s="177" t="s">
        <v>36</v>
      </c>
      <c r="M96" s="179" t="s">
        <v>36</v>
      </c>
      <c r="N96" s="178"/>
      <c r="O96" s="179" t="s">
        <v>36</v>
      </c>
      <c r="P96" s="136"/>
      <c r="Q96" s="44" t="s">
        <v>36</v>
      </c>
    </row>
    <row r="97" spans="1:17" ht="14.85" customHeight="1" x14ac:dyDescent="0.2">
      <c r="A97" s="171"/>
      <c r="B97" s="172"/>
      <c r="C97" s="173"/>
      <c r="D97" s="173"/>
      <c r="E97" s="174"/>
      <c r="F97" s="175"/>
      <c r="G97" s="176"/>
      <c r="H97" s="135" t="s">
        <v>36</v>
      </c>
      <c r="I97" s="136"/>
      <c r="J97" s="43" t="s">
        <v>36</v>
      </c>
      <c r="K97" s="180"/>
      <c r="L97" s="177"/>
      <c r="M97" s="135" t="s">
        <v>36</v>
      </c>
      <c r="N97" s="178"/>
      <c r="O97" s="135" t="s">
        <v>36</v>
      </c>
      <c r="P97" s="178"/>
      <c r="Q97" s="45" t="s">
        <v>36</v>
      </c>
    </row>
    <row r="98" spans="1:17" ht="13.15" customHeight="1" x14ac:dyDescent="0.2">
      <c r="A98" s="140">
        <v>35</v>
      </c>
      <c r="B98" s="142" t="s">
        <v>107</v>
      </c>
      <c r="C98" s="144" t="s">
        <v>108</v>
      </c>
      <c r="D98" s="144"/>
      <c r="E98" s="146" t="s">
        <v>43</v>
      </c>
      <c r="F98" s="148">
        <v>1</v>
      </c>
      <c r="G98" s="149"/>
      <c r="H98" s="156">
        <v>158.49</v>
      </c>
      <c r="I98" s="157"/>
      <c r="J98" s="42" t="s">
        <v>36</v>
      </c>
      <c r="K98" s="180">
        <v>158.49</v>
      </c>
      <c r="L98" s="177" t="s">
        <v>36</v>
      </c>
      <c r="M98" s="179" t="s">
        <v>36</v>
      </c>
      <c r="N98" s="178"/>
      <c r="O98" s="179" t="s">
        <v>36</v>
      </c>
      <c r="P98" s="136"/>
      <c r="Q98" s="44" t="s">
        <v>36</v>
      </c>
    </row>
    <row r="99" spans="1:17" ht="28.15" customHeight="1" x14ac:dyDescent="0.2">
      <c r="A99" s="171"/>
      <c r="B99" s="172"/>
      <c r="C99" s="173"/>
      <c r="D99" s="173"/>
      <c r="E99" s="174"/>
      <c r="F99" s="175"/>
      <c r="G99" s="176"/>
      <c r="H99" s="135" t="s">
        <v>36</v>
      </c>
      <c r="I99" s="136"/>
      <c r="J99" s="43" t="s">
        <v>36</v>
      </c>
      <c r="K99" s="180"/>
      <c r="L99" s="177"/>
      <c r="M99" s="135" t="s">
        <v>36</v>
      </c>
      <c r="N99" s="178"/>
      <c r="O99" s="135" t="s">
        <v>36</v>
      </c>
      <c r="P99" s="178"/>
      <c r="Q99" s="45" t="s">
        <v>36</v>
      </c>
    </row>
    <row r="100" spans="1:17" ht="13.15" customHeight="1" x14ac:dyDescent="0.2">
      <c r="A100" s="140">
        <v>36</v>
      </c>
      <c r="B100" s="142" t="s">
        <v>109</v>
      </c>
      <c r="C100" s="144" t="s">
        <v>110</v>
      </c>
      <c r="D100" s="144"/>
      <c r="E100" s="146" t="s">
        <v>43</v>
      </c>
      <c r="F100" s="148">
        <v>1</v>
      </c>
      <c r="G100" s="149"/>
      <c r="H100" s="156">
        <v>93.73</v>
      </c>
      <c r="I100" s="157"/>
      <c r="J100" s="42" t="s">
        <v>36</v>
      </c>
      <c r="K100" s="180">
        <v>93.73</v>
      </c>
      <c r="L100" s="177" t="s">
        <v>36</v>
      </c>
      <c r="M100" s="179" t="s">
        <v>36</v>
      </c>
      <c r="N100" s="178"/>
      <c r="O100" s="179" t="s">
        <v>36</v>
      </c>
      <c r="P100" s="136"/>
      <c r="Q100" s="44" t="s">
        <v>36</v>
      </c>
    </row>
    <row r="101" spans="1:17" ht="28.15" customHeight="1" x14ac:dyDescent="0.2">
      <c r="A101" s="171"/>
      <c r="B101" s="172"/>
      <c r="C101" s="173"/>
      <c r="D101" s="173"/>
      <c r="E101" s="174"/>
      <c r="F101" s="175"/>
      <c r="G101" s="176"/>
      <c r="H101" s="135" t="s">
        <v>37</v>
      </c>
      <c r="I101" s="136"/>
      <c r="J101" s="43" t="s">
        <v>36</v>
      </c>
      <c r="K101" s="180"/>
      <c r="L101" s="177"/>
      <c r="M101" s="135" t="s">
        <v>36</v>
      </c>
      <c r="N101" s="178"/>
      <c r="O101" s="135" t="s">
        <v>36</v>
      </c>
      <c r="P101" s="178"/>
      <c r="Q101" s="45" t="s">
        <v>36</v>
      </c>
    </row>
    <row r="102" spans="1:17" ht="15.4" customHeight="1" x14ac:dyDescent="0.2">
      <c r="A102" s="17">
        <v>1</v>
      </c>
      <c r="B102" s="18">
        <v>2</v>
      </c>
      <c r="C102" s="109">
        <v>3</v>
      </c>
      <c r="D102" s="109"/>
      <c r="E102" s="20">
        <v>4</v>
      </c>
      <c r="F102" s="110">
        <v>5</v>
      </c>
      <c r="G102" s="111"/>
      <c r="H102" s="109">
        <v>6</v>
      </c>
      <c r="I102" s="111"/>
      <c r="J102" s="21">
        <v>7</v>
      </c>
      <c r="K102" s="19">
        <v>8</v>
      </c>
      <c r="L102" s="18">
        <v>9</v>
      </c>
      <c r="M102" s="109">
        <v>10</v>
      </c>
      <c r="N102" s="111"/>
      <c r="O102" s="109">
        <v>11</v>
      </c>
      <c r="P102" s="111"/>
      <c r="Q102" s="22">
        <v>12</v>
      </c>
    </row>
    <row r="103" spans="1:17" ht="13.15" customHeight="1" x14ac:dyDescent="0.2">
      <c r="A103" s="140">
        <v>37</v>
      </c>
      <c r="B103" s="142" t="s">
        <v>111</v>
      </c>
      <c r="C103" s="144" t="s">
        <v>112</v>
      </c>
      <c r="D103" s="144"/>
      <c r="E103" s="146" t="s">
        <v>43</v>
      </c>
      <c r="F103" s="148">
        <v>1</v>
      </c>
      <c r="G103" s="149"/>
      <c r="H103" s="156">
        <v>152.24</v>
      </c>
      <c r="I103" s="157"/>
      <c r="J103" s="42" t="s">
        <v>36</v>
      </c>
      <c r="K103" s="180">
        <v>152.24</v>
      </c>
      <c r="L103" s="177" t="s">
        <v>36</v>
      </c>
      <c r="M103" s="179" t="s">
        <v>36</v>
      </c>
      <c r="N103" s="178"/>
      <c r="O103" s="179" t="s">
        <v>36</v>
      </c>
      <c r="P103" s="136"/>
      <c r="Q103" s="44" t="s">
        <v>36</v>
      </c>
    </row>
    <row r="104" spans="1:17" ht="28.15" customHeight="1" x14ac:dyDescent="0.2">
      <c r="A104" s="171"/>
      <c r="B104" s="172"/>
      <c r="C104" s="173"/>
      <c r="D104" s="173"/>
      <c r="E104" s="174"/>
      <c r="F104" s="175"/>
      <c r="G104" s="176"/>
      <c r="H104" s="135" t="s">
        <v>36</v>
      </c>
      <c r="I104" s="136"/>
      <c r="J104" s="43" t="s">
        <v>36</v>
      </c>
      <c r="K104" s="180"/>
      <c r="L104" s="177"/>
      <c r="M104" s="135" t="s">
        <v>36</v>
      </c>
      <c r="N104" s="178"/>
      <c r="O104" s="135" t="s">
        <v>36</v>
      </c>
      <c r="P104" s="178"/>
      <c r="Q104" s="45" t="s">
        <v>36</v>
      </c>
    </row>
    <row r="105" spans="1:17" ht="13.15" customHeight="1" x14ac:dyDescent="0.2">
      <c r="A105" s="140">
        <v>38</v>
      </c>
      <c r="B105" s="142" t="s">
        <v>113</v>
      </c>
      <c r="C105" s="144" t="s">
        <v>114</v>
      </c>
      <c r="D105" s="144"/>
      <c r="E105" s="146" t="s">
        <v>43</v>
      </c>
      <c r="F105" s="148">
        <v>40</v>
      </c>
      <c r="G105" s="149"/>
      <c r="H105" s="156">
        <v>13.87</v>
      </c>
      <c r="I105" s="157"/>
      <c r="J105" s="42" t="s">
        <v>36</v>
      </c>
      <c r="K105" s="170">
        <v>554.79999999999995</v>
      </c>
      <c r="L105" s="117" t="s">
        <v>36</v>
      </c>
      <c r="M105" s="162" t="s">
        <v>36</v>
      </c>
      <c r="N105" s="155"/>
      <c r="O105" s="162" t="s">
        <v>36</v>
      </c>
      <c r="P105" s="163"/>
      <c r="Q105" s="48" t="s">
        <v>36</v>
      </c>
    </row>
    <row r="106" spans="1:17" ht="28.15" customHeight="1" x14ac:dyDescent="0.2">
      <c r="A106" s="164"/>
      <c r="B106" s="165"/>
      <c r="C106" s="166"/>
      <c r="D106" s="166"/>
      <c r="E106" s="167"/>
      <c r="F106" s="168"/>
      <c r="G106" s="169"/>
      <c r="H106" s="154" t="s">
        <v>37</v>
      </c>
      <c r="I106" s="163"/>
      <c r="J106" s="47" t="s">
        <v>36</v>
      </c>
      <c r="K106" s="170"/>
      <c r="L106" s="117"/>
      <c r="M106" s="154" t="s">
        <v>36</v>
      </c>
      <c r="N106" s="155"/>
      <c r="O106" s="154" t="s">
        <v>36</v>
      </c>
      <c r="P106" s="155"/>
      <c r="Q106" s="49" t="s">
        <v>36</v>
      </c>
    </row>
    <row r="107" spans="1:17" ht="13.35" customHeight="1" x14ac:dyDescent="0.2">
      <c r="A107" s="191">
        <v>39</v>
      </c>
      <c r="B107" s="193" t="s">
        <v>115</v>
      </c>
      <c r="C107" s="195" t="s">
        <v>116</v>
      </c>
      <c r="D107" s="195"/>
      <c r="E107" s="197" t="s">
        <v>35</v>
      </c>
      <c r="F107" s="199">
        <v>0.48</v>
      </c>
      <c r="G107" s="187"/>
      <c r="H107" s="186">
        <v>10081.799999999999</v>
      </c>
      <c r="I107" s="187"/>
      <c r="J107" s="38" t="s">
        <v>36</v>
      </c>
      <c r="K107" s="181">
        <v>4839.26</v>
      </c>
      <c r="L107" s="183">
        <v>4339.26</v>
      </c>
      <c r="M107" s="188" t="s">
        <v>36</v>
      </c>
      <c r="N107" s="185"/>
      <c r="O107" s="189">
        <v>89.616</v>
      </c>
      <c r="P107" s="190"/>
      <c r="Q107" s="50">
        <v>43.02</v>
      </c>
    </row>
    <row r="108" spans="1:17" ht="54.95" customHeight="1" x14ac:dyDescent="0.2">
      <c r="A108" s="192"/>
      <c r="B108" s="194"/>
      <c r="C108" s="196"/>
      <c r="D108" s="196"/>
      <c r="E108" s="198"/>
      <c r="F108" s="200"/>
      <c r="G108" s="182"/>
      <c r="H108" s="181">
        <v>10081.799999999999</v>
      </c>
      <c r="I108" s="182"/>
      <c r="J108" s="40" t="s">
        <v>36</v>
      </c>
      <c r="K108" s="181"/>
      <c r="L108" s="183"/>
      <c r="M108" s="184" t="s">
        <v>36</v>
      </c>
      <c r="N108" s="185"/>
      <c r="O108" s="184" t="s">
        <v>36</v>
      </c>
      <c r="P108" s="185"/>
      <c r="Q108" s="41" t="s">
        <v>37</v>
      </c>
    </row>
    <row r="109" spans="1:17" ht="13.15" customHeight="1" x14ac:dyDescent="0.2">
      <c r="A109" s="140">
        <v>40</v>
      </c>
      <c r="B109" s="142" t="s">
        <v>117</v>
      </c>
      <c r="C109" s="144" t="s">
        <v>118</v>
      </c>
      <c r="D109" s="144"/>
      <c r="E109" s="146" t="s">
        <v>40</v>
      </c>
      <c r="F109" s="148">
        <v>48</v>
      </c>
      <c r="G109" s="149"/>
      <c r="H109" s="156">
        <v>146.36000000000001</v>
      </c>
      <c r="I109" s="157"/>
      <c r="J109" s="42" t="s">
        <v>36</v>
      </c>
      <c r="K109" s="180">
        <v>7025.28</v>
      </c>
      <c r="L109" s="177" t="s">
        <v>36</v>
      </c>
      <c r="M109" s="179" t="s">
        <v>36</v>
      </c>
      <c r="N109" s="178"/>
      <c r="O109" s="179" t="s">
        <v>36</v>
      </c>
      <c r="P109" s="136"/>
      <c r="Q109" s="44" t="s">
        <v>36</v>
      </c>
    </row>
    <row r="110" spans="1:17" ht="28.15" customHeight="1" x14ac:dyDescent="0.2">
      <c r="A110" s="171"/>
      <c r="B110" s="172"/>
      <c r="C110" s="173"/>
      <c r="D110" s="173"/>
      <c r="E110" s="174"/>
      <c r="F110" s="175"/>
      <c r="G110" s="176"/>
      <c r="H110" s="135" t="s">
        <v>36</v>
      </c>
      <c r="I110" s="136"/>
      <c r="J110" s="43" t="s">
        <v>36</v>
      </c>
      <c r="K110" s="180"/>
      <c r="L110" s="177"/>
      <c r="M110" s="135" t="s">
        <v>36</v>
      </c>
      <c r="N110" s="178"/>
      <c r="O110" s="135" t="s">
        <v>36</v>
      </c>
      <c r="P110" s="178"/>
      <c r="Q110" s="45" t="s">
        <v>36</v>
      </c>
    </row>
    <row r="111" spans="1:17" ht="13.15" customHeight="1" x14ac:dyDescent="0.2">
      <c r="A111" s="140">
        <v>41</v>
      </c>
      <c r="B111" s="142" t="s">
        <v>119</v>
      </c>
      <c r="C111" s="144" t="s">
        <v>120</v>
      </c>
      <c r="D111" s="144"/>
      <c r="E111" s="146" t="s">
        <v>43</v>
      </c>
      <c r="F111" s="148">
        <v>8</v>
      </c>
      <c r="G111" s="149"/>
      <c r="H111" s="156">
        <v>56.8</v>
      </c>
      <c r="I111" s="157"/>
      <c r="J111" s="42" t="s">
        <v>36</v>
      </c>
      <c r="K111" s="170">
        <v>454.4</v>
      </c>
      <c r="L111" s="117" t="s">
        <v>36</v>
      </c>
      <c r="M111" s="162" t="s">
        <v>36</v>
      </c>
      <c r="N111" s="155"/>
      <c r="O111" s="162" t="s">
        <v>36</v>
      </c>
      <c r="P111" s="163"/>
      <c r="Q111" s="48" t="s">
        <v>36</v>
      </c>
    </row>
    <row r="112" spans="1:17" ht="28.15" customHeight="1" x14ac:dyDescent="0.2">
      <c r="A112" s="164"/>
      <c r="B112" s="165"/>
      <c r="C112" s="166"/>
      <c r="D112" s="166"/>
      <c r="E112" s="167"/>
      <c r="F112" s="168"/>
      <c r="G112" s="169"/>
      <c r="H112" s="154" t="s">
        <v>37</v>
      </c>
      <c r="I112" s="163"/>
      <c r="J112" s="47" t="s">
        <v>36</v>
      </c>
      <c r="K112" s="170"/>
      <c r="L112" s="117"/>
      <c r="M112" s="154" t="s">
        <v>36</v>
      </c>
      <c r="N112" s="155"/>
      <c r="O112" s="154" t="s">
        <v>36</v>
      </c>
      <c r="P112" s="155"/>
      <c r="Q112" s="49" t="s">
        <v>36</v>
      </c>
    </row>
    <row r="113" spans="1:17" ht="13.15" customHeight="1" x14ac:dyDescent="0.2">
      <c r="A113" s="140">
        <v>42</v>
      </c>
      <c r="B113" s="142" t="s">
        <v>121</v>
      </c>
      <c r="C113" s="144" t="s">
        <v>122</v>
      </c>
      <c r="D113" s="144"/>
      <c r="E113" s="146" t="s">
        <v>43</v>
      </c>
      <c r="F113" s="148">
        <v>8</v>
      </c>
      <c r="G113" s="149"/>
      <c r="H113" s="156">
        <v>22.46</v>
      </c>
      <c r="I113" s="157"/>
      <c r="J113" s="42" t="s">
        <v>36</v>
      </c>
      <c r="K113" s="180">
        <v>179.68</v>
      </c>
      <c r="L113" s="177" t="s">
        <v>36</v>
      </c>
      <c r="M113" s="179" t="s">
        <v>36</v>
      </c>
      <c r="N113" s="178"/>
      <c r="O113" s="179" t="s">
        <v>36</v>
      </c>
      <c r="P113" s="136"/>
      <c r="Q113" s="44" t="s">
        <v>36</v>
      </c>
    </row>
    <row r="114" spans="1:17" ht="28.15" customHeight="1" x14ac:dyDescent="0.2">
      <c r="A114" s="171"/>
      <c r="B114" s="172"/>
      <c r="C114" s="173"/>
      <c r="D114" s="173"/>
      <c r="E114" s="174"/>
      <c r="F114" s="175"/>
      <c r="G114" s="176"/>
      <c r="H114" s="135" t="s">
        <v>37</v>
      </c>
      <c r="I114" s="136"/>
      <c r="J114" s="43" t="s">
        <v>36</v>
      </c>
      <c r="K114" s="180"/>
      <c r="L114" s="177"/>
      <c r="M114" s="135" t="s">
        <v>36</v>
      </c>
      <c r="N114" s="178"/>
      <c r="O114" s="135" t="s">
        <v>36</v>
      </c>
      <c r="P114" s="178"/>
      <c r="Q114" s="45" t="s">
        <v>36</v>
      </c>
    </row>
    <row r="115" spans="1:17" ht="13.15" customHeight="1" x14ac:dyDescent="0.2">
      <c r="A115" s="140">
        <v>43</v>
      </c>
      <c r="B115" s="142" t="s">
        <v>123</v>
      </c>
      <c r="C115" s="144" t="s">
        <v>124</v>
      </c>
      <c r="D115" s="144"/>
      <c r="E115" s="146" t="s">
        <v>43</v>
      </c>
      <c r="F115" s="148">
        <v>4</v>
      </c>
      <c r="G115" s="149"/>
      <c r="H115" s="156">
        <v>39.79</v>
      </c>
      <c r="I115" s="157"/>
      <c r="J115" s="42" t="s">
        <v>36</v>
      </c>
      <c r="K115" s="180">
        <v>159.16</v>
      </c>
      <c r="L115" s="177" t="s">
        <v>36</v>
      </c>
      <c r="M115" s="179" t="s">
        <v>36</v>
      </c>
      <c r="N115" s="178"/>
      <c r="O115" s="179" t="s">
        <v>36</v>
      </c>
      <c r="P115" s="136"/>
      <c r="Q115" s="44" t="s">
        <v>36</v>
      </c>
    </row>
    <row r="116" spans="1:17" ht="28.15" customHeight="1" x14ac:dyDescent="0.2">
      <c r="A116" s="171"/>
      <c r="B116" s="172"/>
      <c r="C116" s="173"/>
      <c r="D116" s="173"/>
      <c r="E116" s="174"/>
      <c r="F116" s="175"/>
      <c r="G116" s="176"/>
      <c r="H116" s="135" t="s">
        <v>37</v>
      </c>
      <c r="I116" s="136"/>
      <c r="J116" s="43" t="s">
        <v>36</v>
      </c>
      <c r="K116" s="180"/>
      <c r="L116" s="177"/>
      <c r="M116" s="135" t="s">
        <v>36</v>
      </c>
      <c r="N116" s="178"/>
      <c r="O116" s="135" t="s">
        <v>36</v>
      </c>
      <c r="P116" s="178"/>
      <c r="Q116" s="45" t="s">
        <v>36</v>
      </c>
    </row>
    <row r="117" spans="1:17" ht="13.15" customHeight="1" x14ac:dyDescent="0.2">
      <c r="A117" s="140">
        <v>44</v>
      </c>
      <c r="B117" s="142" t="s">
        <v>125</v>
      </c>
      <c r="C117" s="144" t="s">
        <v>126</v>
      </c>
      <c r="D117" s="144"/>
      <c r="E117" s="146" t="s">
        <v>43</v>
      </c>
      <c r="F117" s="148">
        <v>2</v>
      </c>
      <c r="G117" s="149"/>
      <c r="H117" s="156">
        <v>37.86</v>
      </c>
      <c r="I117" s="157"/>
      <c r="J117" s="42" t="s">
        <v>36</v>
      </c>
      <c r="K117" s="180">
        <v>75.72</v>
      </c>
      <c r="L117" s="177" t="s">
        <v>36</v>
      </c>
      <c r="M117" s="179" t="s">
        <v>36</v>
      </c>
      <c r="N117" s="178"/>
      <c r="O117" s="179" t="s">
        <v>36</v>
      </c>
      <c r="P117" s="136"/>
      <c r="Q117" s="44" t="s">
        <v>36</v>
      </c>
    </row>
    <row r="118" spans="1:17" ht="28.15" customHeight="1" x14ac:dyDescent="0.2">
      <c r="A118" s="171"/>
      <c r="B118" s="172"/>
      <c r="C118" s="173"/>
      <c r="D118" s="173"/>
      <c r="E118" s="174"/>
      <c r="F118" s="175"/>
      <c r="G118" s="176"/>
      <c r="H118" s="135" t="s">
        <v>37</v>
      </c>
      <c r="I118" s="136"/>
      <c r="J118" s="43" t="s">
        <v>36</v>
      </c>
      <c r="K118" s="180"/>
      <c r="L118" s="177"/>
      <c r="M118" s="135" t="s">
        <v>36</v>
      </c>
      <c r="N118" s="178"/>
      <c r="O118" s="135" t="s">
        <v>36</v>
      </c>
      <c r="P118" s="178"/>
      <c r="Q118" s="45" t="s">
        <v>36</v>
      </c>
    </row>
    <row r="119" spans="1:17" ht="13.15" customHeight="1" x14ac:dyDescent="0.2">
      <c r="A119" s="140">
        <v>45</v>
      </c>
      <c r="B119" s="142" t="s">
        <v>127</v>
      </c>
      <c r="C119" s="144" t="s">
        <v>128</v>
      </c>
      <c r="D119" s="144"/>
      <c r="E119" s="146" t="s">
        <v>43</v>
      </c>
      <c r="F119" s="148">
        <v>4</v>
      </c>
      <c r="G119" s="149"/>
      <c r="H119" s="156">
        <v>56.8</v>
      </c>
      <c r="I119" s="157"/>
      <c r="J119" s="42" t="s">
        <v>36</v>
      </c>
      <c r="K119" s="170">
        <v>227.2</v>
      </c>
      <c r="L119" s="117" t="s">
        <v>36</v>
      </c>
      <c r="M119" s="162" t="s">
        <v>36</v>
      </c>
      <c r="N119" s="155"/>
      <c r="O119" s="162" t="s">
        <v>36</v>
      </c>
      <c r="P119" s="163"/>
      <c r="Q119" s="48" t="s">
        <v>36</v>
      </c>
    </row>
    <row r="120" spans="1:17" ht="28.15" customHeight="1" x14ac:dyDescent="0.2">
      <c r="A120" s="164"/>
      <c r="B120" s="165"/>
      <c r="C120" s="166"/>
      <c r="D120" s="166"/>
      <c r="E120" s="167"/>
      <c r="F120" s="168"/>
      <c r="G120" s="169"/>
      <c r="H120" s="154" t="s">
        <v>37</v>
      </c>
      <c r="I120" s="163"/>
      <c r="J120" s="47" t="s">
        <v>36</v>
      </c>
      <c r="K120" s="170"/>
      <c r="L120" s="117"/>
      <c r="M120" s="154" t="s">
        <v>36</v>
      </c>
      <c r="N120" s="155"/>
      <c r="O120" s="154" t="s">
        <v>36</v>
      </c>
      <c r="P120" s="155"/>
      <c r="Q120" s="49" t="s">
        <v>36</v>
      </c>
    </row>
    <row r="121" spans="1:17" ht="13.15" customHeight="1" x14ac:dyDescent="0.2">
      <c r="A121" s="140">
        <v>46</v>
      </c>
      <c r="B121" s="142" t="s">
        <v>129</v>
      </c>
      <c r="C121" s="144" t="s">
        <v>130</v>
      </c>
      <c r="D121" s="144"/>
      <c r="E121" s="146" t="s">
        <v>43</v>
      </c>
      <c r="F121" s="148">
        <v>4</v>
      </c>
      <c r="G121" s="149"/>
      <c r="H121" s="156">
        <v>39.79</v>
      </c>
      <c r="I121" s="157"/>
      <c r="J121" s="42" t="s">
        <v>36</v>
      </c>
      <c r="K121" s="180">
        <v>159.16</v>
      </c>
      <c r="L121" s="177" t="s">
        <v>36</v>
      </c>
      <c r="M121" s="179" t="s">
        <v>36</v>
      </c>
      <c r="N121" s="178"/>
      <c r="O121" s="179" t="s">
        <v>36</v>
      </c>
      <c r="P121" s="136"/>
      <c r="Q121" s="44" t="s">
        <v>36</v>
      </c>
    </row>
    <row r="122" spans="1:17" ht="28.15" customHeight="1" x14ac:dyDescent="0.2">
      <c r="A122" s="171"/>
      <c r="B122" s="172"/>
      <c r="C122" s="173"/>
      <c r="D122" s="173"/>
      <c r="E122" s="174"/>
      <c r="F122" s="175"/>
      <c r="G122" s="176"/>
      <c r="H122" s="135" t="s">
        <v>37</v>
      </c>
      <c r="I122" s="136"/>
      <c r="J122" s="43" t="s">
        <v>36</v>
      </c>
      <c r="K122" s="180"/>
      <c r="L122" s="177"/>
      <c r="M122" s="135" t="s">
        <v>36</v>
      </c>
      <c r="N122" s="178"/>
      <c r="O122" s="135" t="s">
        <v>36</v>
      </c>
      <c r="P122" s="178"/>
      <c r="Q122" s="45" t="s">
        <v>36</v>
      </c>
    </row>
    <row r="123" spans="1:17" ht="13.15" customHeight="1" x14ac:dyDescent="0.2">
      <c r="A123" s="140">
        <v>47</v>
      </c>
      <c r="B123" s="142" t="s">
        <v>131</v>
      </c>
      <c r="C123" s="144" t="s">
        <v>132</v>
      </c>
      <c r="D123" s="144"/>
      <c r="E123" s="146" t="s">
        <v>43</v>
      </c>
      <c r="F123" s="148">
        <v>3</v>
      </c>
      <c r="G123" s="149"/>
      <c r="H123" s="156">
        <v>21.18</v>
      </c>
      <c r="I123" s="157"/>
      <c r="J123" s="42" t="s">
        <v>36</v>
      </c>
      <c r="K123" s="180">
        <v>63.54</v>
      </c>
      <c r="L123" s="177" t="s">
        <v>36</v>
      </c>
      <c r="M123" s="179" t="s">
        <v>36</v>
      </c>
      <c r="N123" s="178"/>
      <c r="O123" s="179" t="s">
        <v>36</v>
      </c>
      <c r="P123" s="136"/>
      <c r="Q123" s="44" t="s">
        <v>36</v>
      </c>
    </row>
    <row r="124" spans="1:17" ht="28.15" customHeight="1" x14ac:dyDescent="0.2">
      <c r="A124" s="171"/>
      <c r="B124" s="172"/>
      <c r="C124" s="173"/>
      <c r="D124" s="173"/>
      <c r="E124" s="174"/>
      <c r="F124" s="175"/>
      <c r="G124" s="176"/>
      <c r="H124" s="135" t="s">
        <v>37</v>
      </c>
      <c r="I124" s="136"/>
      <c r="J124" s="43" t="s">
        <v>36</v>
      </c>
      <c r="K124" s="180"/>
      <c r="L124" s="177"/>
      <c r="M124" s="135" t="s">
        <v>36</v>
      </c>
      <c r="N124" s="178"/>
      <c r="O124" s="135" t="s">
        <v>36</v>
      </c>
      <c r="P124" s="178"/>
      <c r="Q124" s="45" t="s">
        <v>36</v>
      </c>
    </row>
    <row r="125" spans="1:17" ht="13.15" customHeight="1" x14ac:dyDescent="0.2">
      <c r="A125" s="140">
        <v>48</v>
      </c>
      <c r="B125" s="142" t="s">
        <v>133</v>
      </c>
      <c r="C125" s="144" t="s">
        <v>134</v>
      </c>
      <c r="D125" s="144"/>
      <c r="E125" s="146" t="s">
        <v>43</v>
      </c>
      <c r="F125" s="148">
        <v>1</v>
      </c>
      <c r="G125" s="149"/>
      <c r="H125" s="156">
        <v>229.4</v>
      </c>
      <c r="I125" s="157"/>
      <c r="J125" s="42" t="s">
        <v>36</v>
      </c>
      <c r="K125" s="170">
        <v>229.4</v>
      </c>
      <c r="L125" s="117" t="s">
        <v>36</v>
      </c>
      <c r="M125" s="162" t="s">
        <v>36</v>
      </c>
      <c r="N125" s="155"/>
      <c r="O125" s="162" t="s">
        <v>36</v>
      </c>
      <c r="P125" s="163"/>
      <c r="Q125" s="48" t="s">
        <v>36</v>
      </c>
    </row>
    <row r="126" spans="1:17" ht="28.15" customHeight="1" x14ac:dyDescent="0.2">
      <c r="A126" s="164"/>
      <c r="B126" s="165"/>
      <c r="C126" s="166"/>
      <c r="D126" s="166"/>
      <c r="E126" s="167"/>
      <c r="F126" s="168"/>
      <c r="G126" s="169"/>
      <c r="H126" s="154" t="s">
        <v>36</v>
      </c>
      <c r="I126" s="163"/>
      <c r="J126" s="47" t="s">
        <v>36</v>
      </c>
      <c r="K126" s="170"/>
      <c r="L126" s="117"/>
      <c r="M126" s="154" t="s">
        <v>36</v>
      </c>
      <c r="N126" s="155"/>
      <c r="O126" s="154" t="s">
        <v>36</v>
      </c>
      <c r="P126" s="155"/>
      <c r="Q126" s="49" t="s">
        <v>36</v>
      </c>
    </row>
    <row r="127" spans="1:17" ht="13.15" customHeight="1" x14ac:dyDescent="0.2">
      <c r="A127" s="140">
        <v>49</v>
      </c>
      <c r="B127" s="142" t="s">
        <v>135</v>
      </c>
      <c r="C127" s="144" t="s">
        <v>136</v>
      </c>
      <c r="D127" s="144"/>
      <c r="E127" s="146" t="s">
        <v>43</v>
      </c>
      <c r="F127" s="148">
        <v>1</v>
      </c>
      <c r="G127" s="149"/>
      <c r="H127" s="156">
        <v>209.29</v>
      </c>
      <c r="I127" s="157"/>
      <c r="J127" s="42" t="s">
        <v>36</v>
      </c>
      <c r="K127" s="180">
        <v>209.29</v>
      </c>
      <c r="L127" s="177" t="s">
        <v>36</v>
      </c>
      <c r="M127" s="179" t="s">
        <v>36</v>
      </c>
      <c r="N127" s="178"/>
      <c r="O127" s="179" t="s">
        <v>36</v>
      </c>
      <c r="P127" s="136"/>
      <c r="Q127" s="44" t="s">
        <v>36</v>
      </c>
    </row>
    <row r="128" spans="1:17" ht="28.15" customHeight="1" x14ac:dyDescent="0.2">
      <c r="A128" s="171"/>
      <c r="B128" s="172"/>
      <c r="C128" s="173"/>
      <c r="D128" s="173"/>
      <c r="E128" s="174"/>
      <c r="F128" s="175"/>
      <c r="G128" s="176"/>
      <c r="H128" s="135" t="s">
        <v>36</v>
      </c>
      <c r="I128" s="136"/>
      <c r="J128" s="43" t="s">
        <v>36</v>
      </c>
      <c r="K128" s="180"/>
      <c r="L128" s="177"/>
      <c r="M128" s="135" t="s">
        <v>36</v>
      </c>
      <c r="N128" s="178"/>
      <c r="O128" s="135" t="s">
        <v>36</v>
      </c>
      <c r="P128" s="178"/>
      <c r="Q128" s="45" t="s">
        <v>36</v>
      </c>
    </row>
    <row r="129" spans="1:17" ht="15.4" customHeight="1" x14ac:dyDescent="0.2">
      <c r="A129" s="17">
        <v>1</v>
      </c>
      <c r="B129" s="18">
        <v>2</v>
      </c>
      <c r="C129" s="109">
        <v>3</v>
      </c>
      <c r="D129" s="109"/>
      <c r="E129" s="20">
        <v>4</v>
      </c>
      <c r="F129" s="110">
        <v>5</v>
      </c>
      <c r="G129" s="111"/>
      <c r="H129" s="109">
        <v>6</v>
      </c>
      <c r="I129" s="111"/>
      <c r="J129" s="21">
        <v>7</v>
      </c>
      <c r="K129" s="19">
        <v>8</v>
      </c>
      <c r="L129" s="18">
        <v>9</v>
      </c>
      <c r="M129" s="109">
        <v>10</v>
      </c>
      <c r="N129" s="111"/>
      <c r="O129" s="109">
        <v>11</v>
      </c>
      <c r="P129" s="111"/>
      <c r="Q129" s="22">
        <v>12</v>
      </c>
    </row>
    <row r="130" spans="1:17" ht="13.15" customHeight="1" x14ac:dyDescent="0.2">
      <c r="A130" s="140">
        <v>50</v>
      </c>
      <c r="B130" s="142" t="s">
        <v>137</v>
      </c>
      <c r="C130" s="144" t="s">
        <v>138</v>
      </c>
      <c r="D130" s="144"/>
      <c r="E130" s="146" t="s">
        <v>60</v>
      </c>
      <c r="F130" s="148">
        <v>2</v>
      </c>
      <c r="G130" s="149"/>
      <c r="H130" s="156">
        <v>4.66</v>
      </c>
      <c r="I130" s="157"/>
      <c r="J130" s="42" t="s">
        <v>36</v>
      </c>
      <c r="K130" s="180">
        <v>9.32</v>
      </c>
      <c r="L130" s="177" t="s">
        <v>36</v>
      </c>
      <c r="M130" s="179" t="s">
        <v>36</v>
      </c>
      <c r="N130" s="178"/>
      <c r="O130" s="179" t="s">
        <v>36</v>
      </c>
      <c r="P130" s="136"/>
      <c r="Q130" s="44" t="s">
        <v>36</v>
      </c>
    </row>
    <row r="131" spans="1:17" ht="28.15" customHeight="1" x14ac:dyDescent="0.2">
      <c r="A131" s="171"/>
      <c r="B131" s="172"/>
      <c r="C131" s="173"/>
      <c r="D131" s="173"/>
      <c r="E131" s="174"/>
      <c r="F131" s="175"/>
      <c r="G131" s="176"/>
      <c r="H131" s="135" t="s">
        <v>37</v>
      </c>
      <c r="I131" s="136"/>
      <c r="J131" s="43" t="s">
        <v>36</v>
      </c>
      <c r="K131" s="180"/>
      <c r="L131" s="177"/>
      <c r="M131" s="135" t="s">
        <v>36</v>
      </c>
      <c r="N131" s="178"/>
      <c r="O131" s="135" t="s">
        <v>36</v>
      </c>
      <c r="P131" s="178"/>
      <c r="Q131" s="45" t="s">
        <v>36</v>
      </c>
    </row>
    <row r="132" spans="1:17" ht="13.15" customHeight="1" x14ac:dyDescent="0.2">
      <c r="A132" s="140">
        <v>51</v>
      </c>
      <c r="B132" s="142" t="s">
        <v>139</v>
      </c>
      <c r="C132" s="144" t="s">
        <v>140</v>
      </c>
      <c r="D132" s="144"/>
      <c r="E132" s="146" t="s">
        <v>43</v>
      </c>
      <c r="F132" s="148">
        <v>26</v>
      </c>
      <c r="G132" s="149"/>
      <c r="H132" s="156">
        <v>14.95</v>
      </c>
      <c r="I132" s="157"/>
      <c r="J132" s="42" t="s">
        <v>36</v>
      </c>
      <c r="K132" s="170">
        <v>388.7</v>
      </c>
      <c r="L132" s="117" t="s">
        <v>36</v>
      </c>
      <c r="M132" s="162" t="s">
        <v>36</v>
      </c>
      <c r="N132" s="155"/>
      <c r="O132" s="162" t="s">
        <v>36</v>
      </c>
      <c r="P132" s="163"/>
      <c r="Q132" s="48" t="s">
        <v>36</v>
      </c>
    </row>
    <row r="133" spans="1:17" ht="28.15" customHeight="1" x14ac:dyDescent="0.2">
      <c r="A133" s="164"/>
      <c r="B133" s="165"/>
      <c r="C133" s="166"/>
      <c r="D133" s="166"/>
      <c r="E133" s="167"/>
      <c r="F133" s="168"/>
      <c r="G133" s="169"/>
      <c r="H133" s="154" t="s">
        <v>37</v>
      </c>
      <c r="I133" s="163"/>
      <c r="J133" s="47" t="s">
        <v>36</v>
      </c>
      <c r="K133" s="170"/>
      <c r="L133" s="117"/>
      <c r="M133" s="154" t="s">
        <v>36</v>
      </c>
      <c r="N133" s="155"/>
      <c r="O133" s="154" t="s">
        <v>36</v>
      </c>
      <c r="P133" s="155"/>
      <c r="Q133" s="49" t="s">
        <v>36</v>
      </c>
    </row>
    <row r="134" spans="1:17" ht="13.35" customHeight="1" x14ac:dyDescent="0.2">
      <c r="A134" s="191">
        <v>52</v>
      </c>
      <c r="B134" s="193" t="s">
        <v>141</v>
      </c>
      <c r="C134" s="195" t="s">
        <v>142</v>
      </c>
      <c r="D134" s="195"/>
      <c r="E134" s="197" t="s">
        <v>35</v>
      </c>
      <c r="F134" s="199">
        <v>0.32</v>
      </c>
      <c r="G134" s="187"/>
      <c r="H134" s="186">
        <v>11222.55</v>
      </c>
      <c r="I134" s="187"/>
      <c r="J134" s="38" t="s">
        <v>36</v>
      </c>
      <c r="K134" s="181">
        <v>3591.22</v>
      </c>
      <c r="L134" s="183">
        <v>3591.22</v>
      </c>
      <c r="M134" s="188" t="s">
        <v>36</v>
      </c>
      <c r="N134" s="185"/>
      <c r="O134" s="189">
        <v>99.756</v>
      </c>
      <c r="P134" s="190"/>
      <c r="Q134" s="50">
        <v>31.92</v>
      </c>
    </row>
    <row r="135" spans="1:17" ht="54.95" customHeight="1" x14ac:dyDescent="0.2">
      <c r="A135" s="192"/>
      <c r="B135" s="194"/>
      <c r="C135" s="196"/>
      <c r="D135" s="196"/>
      <c r="E135" s="198"/>
      <c r="F135" s="200"/>
      <c r="G135" s="182"/>
      <c r="H135" s="181">
        <v>11222.55</v>
      </c>
      <c r="I135" s="182"/>
      <c r="J135" s="40" t="s">
        <v>36</v>
      </c>
      <c r="K135" s="181"/>
      <c r="L135" s="183"/>
      <c r="M135" s="184" t="s">
        <v>36</v>
      </c>
      <c r="N135" s="185"/>
      <c r="O135" s="184" t="s">
        <v>36</v>
      </c>
      <c r="P135" s="185"/>
      <c r="Q135" s="41" t="s">
        <v>37</v>
      </c>
    </row>
    <row r="136" spans="1:17" ht="13.15" customHeight="1" x14ac:dyDescent="0.2">
      <c r="A136" s="140">
        <v>53</v>
      </c>
      <c r="B136" s="142" t="s">
        <v>143</v>
      </c>
      <c r="C136" s="144" t="s">
        <v>144</v>
      </c>
      <c r="D136" s="144"/>
      <c r="E136" s="146" t="s">
        <v>40</v>
      </c>
      <c r="F136" s="148">
        <v>32</v>
      </c>
      <c r="G136" s="149"/>
      <c r="H136" s="156">
        <v>209.03</v>
      </c>
      <c r="I136" s="157"/>
      <c r="J136" s="42" t="s">
        <v>36</v>
      </c>
      <c r="K136" s="180">
        <v>6688.96</v>
      </c>
      <c r="L136" s="177" t="s">
        <v>36</v>
      </c>
      <c r="M136" s="179" t="s">
        <v>36</v>
      </c>
      <c r="N136" s="178"/>
      <c r="O136" s="179" t="s">
        <v>36</v>
      </c>
      <c r="P136" s="136"/>
      <c r="Q136" s="44" t="s">
        <v>36</v>
      </c>
    </row>
    <row r="137" spans="1:17" ht="28.15" customHeight="1" x14ac:dyDescent="0.2">
      <c r="A137" s="171"/>
      <c r="B137" s="172"/>
      <c r="C137" s="173"/>
      <c r="D137" s="173"/>
      <c r="E137" s="174"/>
      <c r="F137" s="175"/>
      <c r="G137" s="176"/>
      <c r="H137" s="135" t="s">
        <v>36</v>
      </c>
      <c r="I137" s="136"/>
      <c r="J137" s="43" t="s">
        <v>36</v>
      </c>
      <c r="K137" s="180"/>
      <c r="L137" s="177"/>
      <c r="M137" s="135" t="s">
        <v>36</v>
      </c>
      <c r="N137" s="178"/>
      <c r="O137" s="135" t="s">
        <v>36</v>
      </c>
      <c r="P137" s="178"/>
      <c r="Q137" s="45" t="s">
        <v>36</v>
      </c>
    </row>
    <row r="138" spans="1:17" ht="13.15" customHeight="1" x14ac:dyDescent="0.2">
      <c r="A138" s="140">
        <v>54</v>
      </c>
      <c r="B138" s="142" t="s">
        <v>145</v>
      </c>
      <c r="C138" s="144" t="s">
        <v>146</v>
      </c>
      <c r="D138" s="144"/>
      <c r="E138" s="146" t="s">
        <v>43</v>
      </c>
      <c r="F138" s="148">
        <v>1</v>
      </c>
      <c r="G138" s="149"/>
      <c r="H138" s="156">
        <v>107.8</v>
      </c>
      <c r="I138" s="157"/>
      <c r="J138" s="42" t="s">
        <v>36</v>
      </c>
      <c r="K138" s="170">
        <v>107.8</v>
      </c>
      <c r="L138" s="117" t="s">
        <v>36</v>
      </c>
      <c r="M138" s="162" t="s">
        <v>36</v>
      </c>
      <c r="N138" s="155"/>
      <c r="O138" s="162" t="s">
        <v>36</v>
      </c>
      <c r="P138" s="163"/>
      <c r="Q138" s="48" t="s">
        <v>36</v>
      </c>
    </row>
    <row r="139" spans="1:17" ht="28.15" customHeight="1" x14ac:dyDescent="0.2">
      <c r="A139" s="164"/>
      <c r="B139" s="165"/>
      <c r="C139" s="166"/>
      <c r="D139" s="166"/>
      <c r="E139" s="167"/>
      <c r="F139" s="168"/>
      <c r="G139" s="169"/>
      <c r="H139" s="154" t="s">
        <v>36</v>
      </c>
      <c r="I139" s="163"/>
      <c r="J139" s="47" t="s">
        <v>36</v>
      </c>
      <c r="K139" s="170"/>
      <c r="L139" s="117"/>
      <c r="M139" s="154" t="s">
        <v>36</v>
      </c>
      <c r="N139" s="155"/>
      <c r="O139" s="154" t="s">
        <v>36</v>
      </c>
      <c r="P139" s="155"/>
      <c r="Q139" s="49" t="s">
        <v>36</v>
      </c>
    </row>
    <row r="140" spans="1:17" ht="13.15" customHeight="1" x14ac:dyDescent="0.2">
      <c r="A140" s="140">
        <v>55</v>
      </c>
      <c r="B140" s="142" t="s">
        <v>147</v>
      </c>
      <c r="C140" s="144" t="s">
        <v>148</v>
      </c>
      <c r="D140" s="144"/>
      <c r="E140" s="146" t="s">
        <v>43</v>
      </c>
      <c r="F140" s="148">
        <v>3</v>
      </c>
      <c r="G140" s="149"/>
      <c r="H140" s="156">
        <v>136.04</v>
      </c>
      <c r="I140" s="157"/>
      <c r="J140" s="42" t="s">
        <v>36</v>
      </c>
      <c r="K140" s="180">
        <v>408.12</v>
      </c>
      <c r="L140" s="177" t="s">
        <v>36</v>
      </c>
      <c r="M140" s="179" t="s">
        <v>36</v>
      </c>
      <c r="N140" s="178"/>
      <c r="O140" s="179" t="s">
        <v>36</v>
      </c>
      <c r="P140" s="136"/>
      <c r="Q140" s="44" t="s">
        <v>36</v>
      </c>
    </row>
    <row r="141" spans="1:17" ht="28.15" customHeight="1" x14ac:dyDescent="0.2">
      <c r="A141" s="171"/>
      <c r="B141" s="172"/>
      <c r="C141" s="173"/>
      <c r="D141" s="173"/>
      <c r="E141" s="174"/>
      <c r="F141" s="175"/>
      <c r="G141" s="176"/>
      <c r="H141" s="135" t="s">
        <v>36</v>
      </c>
      <c r="I141" s="136"/>
      <c r="J141" s="43" t="s">
        <v>36</v>
      </c>
      <c r="K141" s="180"/>
      <c r="L141" s="177"/>
      <c r="M141" s="135" t="s">
        <v>36</v>
      </c>
      <c r="N141" s="178"/>
      <c r="O141" s="135" t="s">
        <v>36</v>
      </c>
      <c r="P141" s="178"/>
      <c r="Q141" s="45" t="s">
        <v>36</v>
      </c>
    </row>
    <row r="142" spans="1:17" ht="13.15" customHeight="1" x14ac:dyDescent="0.2">
      <c r="A142" s="140">
        <v>56</v>
      </c>
      <c r="B142" s="142" t="s">
        <v>149</v>
      </c>
      <c r="C142" s="144" t="s">
        <v>150</v>
      </c>
      <c r="D142" s="144"/>
      <c r="E142" s="146" t="s">
        <v>43</v>
      </c>
      <c r="F142" s="148">
        <v>4</v>
      </c>
      <c r="G142" s="149"/>
      <c r="H142" s="156">
        <v>136.04</v>
      </c>
      <c r="I142" s="157"/>
      <c r="J142" s="42" t="s">
        <v>36</v>
      </c>
      <c r="K142" s="180">
        <v>544.16</v>
      </c>
      <c r="L142" s="177" t="s">
        <v>36</v>
      </c>
      <c r="M142" s="179" t="s">
        <v>36</v>
      </c>
      <c r="N142" s="178"/>
      <c r="O142" s="179" t="s">
        <v>36</v>
      </c>
      <c r="P142" s="136"/>
      <c r="Q142" s="44" t="s">
        <v>36</v>
      </c>
    </row>
    <row r="143" spans="1:17" ht="28.15" customHeight="1" x14ac:dyDescent="0.2">
      <c r="A143" s="171"/>
      <c r="B143" s="172"/>
      <c r="C143" s="173"/>
      <c r="D143" s="173"/>
      <c r="E143" s="174"/>
      <c r="F143" s="175"/>
      <c r="G143" s="176"/>
      <c r="H143" s="135" t="s">
        <v>36</v>
      </c>
      <c r="I143" s="136"/>
      <c r="J143" s="43" t="s">
        <v>36</v>
      </c>
      <c r="K143" s="180"/>
      <c r="L143" s="177"/>
      <c r="M143" s="135" t="s">
        <v>36</v>
      </c>
      <c r="N143" s="178"/>
      <c r="O143" s="135" t="s">
        <v>36</v>
      </c>
      <c r="P143" s="178"/>
      <c r="Q143" s="45" t="s">
        <v>36</v>
      </c>
    </row>
    <row r="144" spans="1:17" ht="13.15" customHeight="1" x14ac:dyDescent="0.2">
      <c r="A144" s="140">
        <v>57</v>
      </c>
      <c r="B144" s="142" t="s">
        <v>151</v>
      </c>
      <c r="C144" s="144" t="s">
        <v>152</v>
      </c>
      <c r="D144" s="144"/>
      <c r="E144" s="146" t="s">
        <v>43</v>
      </c>
      <c r="F144" s="148">
        <v>4</v>
      </c>
      <c r="G144" s="149"/>
      <c r="H144" s="156">
        <v>81.489999999999995</v>
      </c>
      <c r="I144" s="157"/>
      <c r="J144" s="42" t="s">
        <v>36</v>
      </c>
      <c r="K144" s="180">
        <v>325.95999999999998</v>
      </c>
      <c r="L144" s="177" t="s">
        <v>36</v>
      </c>
      <c r="M144" s="179" t="s">
        <v>36</v>
      </c>
      <c r="N144" s="178"/>
      <c r="O144" s="179" t="s">
        <v>36</v>
      </c>
      <c r="P144" s="136"/>
      <c r="Q144" s="44" t="s">
        <v>36</v>
      </c>
    </row>
    <row r="145" spans="1:17" ht="28.15" customHeight="1" x14ac:dyDescent="0.2">
      <c r="A145" s="171"/>
      <c r="B145" s="172"/>
      <c r="C145" s="173"/>
      <c r="D145" s="173"/>
      <c r="E145" s="174"/>
      <c r="F145" s="175"/>
      <c r="G145" s="176"/>
      <c r="H145" s="135" t="s">
        <v>37</v>
      </c>
      <c r="I145" s="136"/>
      <c r="J145" s="43" t="s">
        <v>36</v>
      </c>
      <c r="K145" s="180"/>
      <c r="L145" s="177"/>
      <c r="M145" s="135" t="s">
        <v>36</v>
      </c>
      <c r="N145" s="178"/>
      <c r="O145" s="135" t="s">
        <v>36</v>
      </c>
      <c r="P145" s="178"/>
      <c r="Q145" s="45" t="s">
        <v>36</v>
      </c>
    </row>
    <row r="146" spans="1:17" ht="13.15" customHeight="1" x14ac:dyDescent="0.2">
      <c r="A146" s="140">
        <v>58</v>
      </c>
      <c r="B146" s="142" t="s">
        <v>153</v>
      </c>
      <c r="C146" s="144" t="s">
        <v>154</v>
      </c>
      <c r="D146" s="144"/>
      <c r="E146" s="146" t="s">
        <v>43</v>
      </c>
      <c r="F146" s="148">
        <v>4</v>
      </c>
      <c r="G146" s="149"/>
      <c r="H146" s="156">
        <v>43.64</v>
      </c>
      <c r="I146" s="157"/>
      <c r="J146" s="42" t="s">
        <v>36</v>
      </c>
      <c r="K146" s="180">
        <v>174.56</v>
      </c>
      <c r="L146" s="177" t="s">
        <v>36</v>
      </c>
      <c r="M146" s="179" t="s">
        <v>36</v>
      </c>
      <c r="N146" s="178"/>
      <c r="O146" s="179" t="s">
        <v>36</v>
      </c>
      <c r="P146" s="136"/>
      <c r="Q146" s="44" t="s">
        <v>36</v>
      </c>
    </row>
    <row r="147" spans="1:17" ht="28.15" customHeight="1" x14ac:dyDescent="0.2">
      <c r="A147" s="171"/>
      <c r="B147" s="172"/>
      <c r="C147" s="173"/>
      <c r="D147" s="173"/>
      <c r="E147" s="174"/>
      <c r="F147" s="175"/>
      <c r="G147" s="176"/>
      <c r="H147" s="135" t="s">
        <v>37</v>
      </c>
      <c r="I147" s="136"/>
      <c r="J147" s="43" t="s">
        <v>36</v>
      </c>
      <c r="K147" s="180"/>
      <c r="L147" s="177"/>
      <c r="M147" s="135" t="s">
        <v>36</v>
      </c>
      <c r="N147" s="178"/>
      <c r="O147" s="135" t="s">
        <v>36</v>
      </c>
      <c r="P147" s="178"/>
      <c r="Q147" s="45" t="s">
        <v>36</v>
      </c>
    </row>
    <row r="148" spans="1:17" ht="13.15" customHeight="1" x14ac:dyDescent="0.2">
      <c r="A148" s="140">
        <v>59</v>
      </c>
      <c r="B148" s="142" t="s">
        <v>155</v>
      </c>
      <c r="C148" s="144" t="s">
        <v>156</v>
      </c>
      <c r="D148" s="144"/>
      <c r="E148" s="146" t="s">
        <v>43</v>
      </c>
      <c r="F148" s="148">
        <v>2</v>
      </c>
      <c r="G148" s="149"/>
      <c r="H148" s="156">
        <v>35.619999999999997</v>
      </c>
      <c r="I148" s="157"/>
      <c r="J148" s="42" t="s">
        <v>36</v>
      </c>
      <c r="K148" s="180">
        <v>71.239999999999995</v>
      </c>
      <c r="L148" s="177" t="s">
        <v>36</v>
      </c>
      <c r="M148" s="179" t="s">
        <v>36</v>
      </c>
      <c r="N148" s="178"/>
      <c r="O148" s="179" t="s">
        <v>36</v>
      </c>
      <c r="P148" s="136"/>
      <c r="Q148" s="44" t="s">
        <v>36</v>
      </c>
    </row>
    <row r="149" spans="1:17" ht="28.15" customHeight="1" x14ac:dyDescent="0.2">
      <c r="A149" s="171"/>
      <c r="B149" s="172"/>
      <c r="C149" s="173"/>
      <c r="D149" s="173"/>
      <c r="E149" s="174"/>
      <c r="F149" s="175"/>
      <c r="G149" s="176"/>
      <c r="H149" s="135" t="s">
        <v>37</v>
      </c>
      <c r="I149" s="136"/>
      <c r="J149" s="43" t="s">
        <v>36</v>
      </c>
      <c r="K149" s="180"/>
      <c r="L149" s="177"/>
      <c r="M149" s="135" t="s">
        <v>36</v>
      </c>
      <c r="N149" s="178"/>
      <c r="O149" s="135" t="s">
        <v>36</v>
      </c>
      <c r="P149" s="178"/>
      <c r="Q149" s="45" t="s">
        <v>36</v>
      </c>
    </row>
    <row r="150" spans="1:17" ht="13.15" customHeight="1" x14ac:dyDescent="0.2">
      <c r="A150" s="140">
        <v>60</v>
      </c>
      <c r="B150" s="142" t="s">
        <v>157</v>
      </c>
      <c r="C150" s="144" t="s">
        <v>158</v>
      </c>
      <c r="D150" s="144"/>
      <c r="E150" s="146" t="s">
        <v>43</v>
      </c>
      <c r="F150" s="148">
        <v>1</v>
      </c>
      <c r="G150" s="149"/>
      <c r="H150" s="156">
        <v>35.619999999999997</v>
      </c>
      <c r="I150" s="157"/>
      <c r="J150" s="42" t="s">
        <v>36</v>
      </c>
      <c r="K150" s="180">
        <v>35.619999999999997</v>
      </c>
      <c r="L150" s="177" t="s">
        <v>36</v>
      </c>
      <c r="M150" s="179" t="s">
        <v>36</v>
      </c>
      <c r="N150" s="178"/>
      <c r="O150" s="179" t="s">
        <v>36</v>
      </c>
      <c r="P150" s="136"/>
      <c r="Q150" s="44" t="s">
        <v>36</v>
      </c>
    </row>
    <row r="151" spans="1:17" ht="28.15" customHeight="1" x14ac:dyDescent="0.2">
      <c r="A151" s="171"/>
      <c r="B151" s="172"/>
      <c r="C151" s="173"/>
      <c r="D151" s="173"/>
      <c r="E151" s="174"/>
      <c r="F151" s="175"/>
      <c r="G151" s="176"/>
      <c r="H151" s="135" t="s">
        <v>37</v>
      </c>
      <c r="I151" s="136"/>
      <c r="J151" s="43" t="s">
        <v>36</v>
      </c>
      <c r="K151" s="180"/>
      <c r="L151" s="177"/>
      <c r="M151" s="135" t="s">
        <v>36</v>
      </c>
      <c r="N151" s="178"/>
      <c r="O151" s="135" t="s">
        <v>36</v>
      </c>
      <c r="P151" s="178"/>
      <c r="Q151" s="45" t="s">
        <v>36</v>
      </c>
    </row>
    <row r="152" spans="1:17" ht="13.15" customHeight="1" x14ac:dyDescent="0.2">
      <c r="A152" s="140">
        <v>61</v>
      </c>
      <c r="B152" s="142" t="s">
        <v>159</v>
      </c>
      <c r="C152" s="144" t="s">
        <v>160</v>
      </c>
      <c r="D152" s="144"/>
      <c r="E152" s="146" t="s">
        <v>43</v>
      </c>
      <c r="F152" s="148">
        <v>1</v>
      </c>
      <c r="G152" s="149"/>
      <c r="H152" s="156">
        <v>748.51</v>
      </c>
      <c r="I152" s="157"/>
      <c r="J152" s="42" t="s">
        <v>36</v>
      </c>
      <c r="K152" s="180">
        <v>748.51</v>
      </c>
      <c r="L152" s="177" t="s">
        <v>36</v>
      </c>
      <c r="M152" s="179" t="s">
        <v>36</v>
      </c>
      <c r="N152" s="178"/>
      <c r="O152" s="179" t="s">
        <v>36</v>
      </c>
      <c r="P152" s="136"/>
      <c r="Q152" s="44" t="s">
        <v>36</v>
      </c>
    </row>
    <row r="153" spans="1:17" ht="14.85" customHeight="1" x14ac:dyDescent="0.2">
      <c r="A153" s="171"/>
      <c r="B153" s="172"/>
      <c r="C153" s="173"/>
      <c r="D153" s="173"/>
      <c r="E153" s="174"/>
      <c r="F153" s="175"/>
      <c r="G153" s="176"/>
      <c r="H153" s="135" t="s">
        <v>36</v>
      </c>
      <c r="I153" s="136"/>
      <c r="J153" s="43" t="s">
        <v>36</v>
      </c>
      <c r="K153" s="180"/>
      <c r="L153" s="177"/>
      <c r="M153" s="135" t="s">
        <v>36</v>
      </c>
      <c r="N153" s="178"/>
      <c r="O153" s="135" t="s">
        <v>36</v>
      </c>
      <c r="P153" s="178"/>
      <c r="Q153" s="45" t="s">
        <v>36</v>
      </c>
    </row>
    <row r="154" spans="1:17" ht="13.15" customHeight="1" x14ac:dyDescent="0.2">
      <c r="A154" s="140">
        <v>62</v>
      </c>
      <c r="B154" s="142" t="s">
        <v>161</v>
      </c>
      <c r="C154" s="144" t="s">
        <v>162</v>
      </c>
      <c r="D154" s="144"/>
      <c r="E154" s="146" t="s">
        <v>43</v>
      </c>
      <c r="F154" s="148">
        <v>17</v>
      </c>
      <c r="G154" s="149"/>
      <c r="H154" s="156">
        <v>19.989999999999998</v>
      </c>
      <c r="I154" s="157"/>
      <c r="J154" s="42" t="s">
        <v>36</v>
      </c>
      <c r="K154" s="180">
        <v>339.83</v>
      </c>
      <c r="L154" s="177" t="s">
        <v>36</v>
      </c>
      <c r="M154" s="179" t="s">
        <v>36</v>
      </c>
      <c r="N154" s="178"/>
      <c r="O154" s="179" t="s">
        <v>36</v>
      </c>
      <c r="P154" s="136"/>
      <c r="Q154" s="44" t="s">
        <v>36</v>
      </c>
    </row>
    <row r="155" spans="1:17" ht="28.15" customHeight="1" x14ac:dyDescent="0.2">
      <c r="A155" s="171"/>
      <c r="B155" s="172"/>
      <c r="C155" s="173"/>
      <c r="D155" s="173"/>
      <c r="E155" s="174"/>
      <c r="F155" s="175"/>
      <c r="G155" s="176"/>
      <c r="H155" s="135" t="s">
        <v>37</v>
      </c>
      <c r="I155" s="136"/>
      <c r="J155" s="43" t="s">
        <v>36</v>
      </c>
      <c r="K155" s="180"/>
      <c r="L155" s="177"/>
      <c r="M155" s="135" t="s">
        <v>36</v>
      </c>
      <c r="N155" s="178"/>
      <c r="O155" s="135" t="s">
        <v>36</v>
      </c>
      <c r="P155" s="178"/>
      <c r="Q155" s="45" t="s">
        <v>36</v>
      </c>
    </row>
    <row r="156" spans="1:17" ht="13.15" customHeight="1" x14ac:dyDescent="0.2">
      <c r="A156" s="140">
        <v>63</v>
      </c>
      <c r="B156" s="142" t="s">
        <v>163</v>
      </c>
      <c r="C156" s="144" t="s">
        <v>164</v>
      </c>
      <c r="D156" s="144"/>
      <c r="E156" s="146" t="s">
        <v>60</v>
      </c>
      <c r="F156" s="148">
        <v>8</v>
      </c>
      <c r="G156" s="149"/>
      <c r="H156" s="156">
        <v>12.68</v>
      </c>
      <c r="I156" s="157"/>
      <c r="J156" s="42" t="s">
        <v>36</v>
      </c>
      <c r="K156" s="180">
        <v>101.44</v>
      </c>
      <c r="L156" s="177" t="s">
        <v>36</v>
      </c>
      <c r="M156" s="179" t="s">
        <v>36</v>
      </c>
      <c r="N156" s="178"/>
      <c r="O156" s="179" t="s">
        <v>36</v>
      </c>
      <c r="P156" s="136"/>
      <c r="Q156" s="44" t="s">
        <v>36</v>
      </c>
    </row>
    <row r="157" spans="1:17" ht="28.15" customHeight="1" x14ac:dyDescent="0.2">
      <c r="A157" s="171"/>
      <c r="B157" s="172"/>
      <c r="C157" s="173"/>
      <c r="D157" s="173"/>
      <c r="E157" s="174"/>
      <c r="F157" s="175"/>
      <c r="G157" s="176"/>
      <c r="H157" s="135" t="s">
        <v>37</v>
      </c>
      <c r="I157" s="136"/>
      <c r="J157" s="43" t="s">
        <v>36</v>
      </c>
      <c r="K157" s="180"/>
      <c r="L157" s="177"/>
      <c r="M157" s="135" t="s">
        <v>36</v>
      </c>
      <c r="N157" s="178"/>
      <c r="O157" s="135" t="s">
        <v>36</v>
      </c>
      <c r="P157" s="178"/>
      <c r="Q157" s="45" t="s">
        <v>36</v>
      </c>
    </row>
    <row r="158" spans="1:17" ht="15.4" customHeight="1" x14ac:dyDescent="0.2">
      <c r="A158" s="17">
        <v>1</v>
      </c>
      <c r="B158" s="18">
        <v>2</v>
      </c>
      <c r="C158" s="109">
        <v>3</v>
      </c>
      <c r="D158" s="109"/>
      <c r="E158" s="20">
        <v>4</v>
      </c>
      <c r="F158" s="110">
        <v>5</v>
      </c>
      <c r="G158" s="111"/>
      <c r="H158" s="109">
        <v>6</v>
      </c>
      <c r="I158" s="111"/>
      <c r="J158" s="21">
        <v>7</v>
      </c>
      <c r="K158" s="19">
        <v>8</v>
      </c>
      <c r="L158" s="18">
        <v>9</v>
      </c>
      <c r="M158" s="109">
        <v>10</v>
      </c>
      <c r="N158" s="111"/>
      <c r="O158" s="109">
        <v>11</v>
      </c>
      <c r="P158" s="111"/>
      <c r="Q158" s="22">
        <v>12</v>
      </c>
    </row>
    <row r="159" spans="1:17" ht="13.15" customHeight="1" x14ac:dyDescent="0.2">
      <c r="A159" s="140">
        <v>64</v>
      </c>
      <c r="B159" s="142" t="s">
        <v>165</v>
      </c>
      <c r="C159" s="144" t="s">
        <v>166</v>
      </c>
      <c r="D159" s="144"/>
      <c r="E159" s="146" t="s">
        <v>60</v>
      </c>
      <c r="F159" s="148">
        <v>8</v>
      </c>
      <c r="G159" s="149"/>
      <c r="H159" s="156">
        <v>2.69</v>
      </c>
      <c r="I159" s="157"/>
      <c r="J159" s="42" t="s">
        <v>36</v>
      </c>
      <c r="K159" s="180">
        <v>21.52</v>
      </c>
      <c r="L159" s="177" t="s">
        <v>36</v>
      </c>
      <c r="M159" s="179" t="s">
        <v>36</v>
      </c>
      <c r="N159" s="178"/>
      <c r="O159" s="179" t="s">
        <v>36</v>
      </c>
      <c r="P159" s="136"/>
      <c r="Q159" s="44" t="s">
        <v>36</v>
      </c>
    </row>
    <row r="160" spans="1:17" ht="28.15" customHeight="1" x14ac:dyDescent="0.2">
      <c r="A160" s="171"/>
      <c r="B160" s="172"/>
      <c r="C160" s="173"/>
      <c r="D160" s="173"/>
      <c r="E160" s="174"/>
      <c r="F160" s="175"/>
      <c r="G160" s="176"/>
      <c r="H160" s="135" t="s">
        <v>37</v>
      </c>
      <c r="I160" s="136"/>
      <c r="J160" s="43" t="s">
        <v>36</v>
      </c>
      <c r="K160" s="180"/>
      <c r="L160" s="177"/>
      <c r="M160" s="135" t="s">
        <v>36</v>
      </c>
      <c r="N160" s="178"/>
      <c r="O160" s="135" t="s">
        <v>36</v>
      </c>
      <c r="P160" s="178"/>
      <c r="Q160" s="45" t="s">
        <v>36</v>
      </c>
    </row>
    <row r="161" spans="1:17" ht="13.15" customHeight="1" x14ac:dyDescent="0.2">
      <c r="A161" s="140">
        <v>65</v>
      </c>
      <c r="B161" s="142" t="s">
        <v>167</v>
      </c>
      <c r="C161" s="144" t="s">
        <v>168</v>
      </c>
      <c r="D161" s="144"/>
      <c r="E161" s="146" t="s">
        <v>43</v>
      </c>
      <c r="F161" s="148">
        <v>10</v>
      </c>
      <c r="G161" s="149"/>
      <c r="H161" s="156">
        <v>15.62</v>
      </c>
      <c r="I161" s="157"/>
      <c r="J161" s="42" t="s">
        <v>36</v>
      </c>
      <c r="K161" s="170">
        <v>156.19999999999999</v>
      </c>
      <c r="L161" s="117" t="s">
        <v>36</v>
      </c>
      <c r="M161" s="162" t="s">
        <v>36</v>
      </c>
      <c r="N161" s="155"/>
      <c r="O161" s="162" t="s">
        <v>36</v>
      </c>
      <c r="P161" s="163"/>
      <c r="Q161" s="48" t="s">
        <v>36</v>
      </c>
    </row>
    <row r="162" spans="1:17" ht="28.15" customHeight="1" x14ac:dyDescent="0.2">
      <c r="A162" s="164"/>
      <c r="B162" s="165"/>
      <c r="C162" s="166"/>
      <c r="D162" s="166"/>
      <c r="E162" s="167"/>
      <c r="F162" s="168"/>
      <c r="G162" s="169"/>
      <c r="H162" s="154" t="s">
        <v>37</v>
      </c>
      <c r="I162" s="163"/>
      <c r="J162" s="47" t="s">
        <v>36</v>
      </c>
      <c r="K162" s="170"/>
      <c r="L162" s="117"/>
      <c r="M162" s="154" t="s">
        <v>36</v>
      </c>
      <c r="N162" s="155"/>
      <c r="O162" s="154" t="s">
        <v>36</v>
      </c>
      <c r="P162" s="155"/>
      <c r="Q162" s="49" t="s">
        <v>36</v>
      </c>
    </row>
    <row r="163" spans="1:17" ht="13.15" customHeight="1" x14ac:dyDescent="0.2">
      <c r="A163" s="140">
        <v>66</v>
      </c>
      <c r="B163" s="142" t="s">
        <v>169</v>
      </c>
      <c r="C163" s="144" t="s">
        <v>170</v>
      </c>
      <c r="D163" s="144"/>
      <c r="E163" s="146" t="s">
        <v>60</v>
      </c>
      <c r="F163" s="148">
        <v>50</v>
      </c>
      <c r="G163" s="149"/>
      <c r="H163" s="156">
        <v>4.05</v>
      </c>
      <c r="I163" s="157"/>
      <c r="J163" s="42" t="s">
        <v>36</v>
      </c>
      <c r="K163" s="170">
        <v>202.5</v>
      </c>
      <c r="L163" s="117" t="s">
        <v>36</v>
      </c>
      <c r="M163" s="162" t="s">
        <v>36</v>
      </c>
      <c r="N163" s="155"/>
      <c r="O163" s="162" t="s">
        <v>36</v>
      </c>
      <c r="P163" s="163"/>
      <c r="Q163" s="48" t="s">
        <v>36</v>
      </c>
    </row>
    <row r="164" spans="1:17" ht="28.15" customHeight="1" x14ac:dyDescent="0.2">
      <c r="A164" s="164"/>
      <c r="B164" s="165"/>
      <c r="C164" s="166"/>
      <c r="D164" s="166"/>
      <c r="E164" s="167"/>
      <c r="F164" s="168"/>
      <c r="G164" s="169"/>
      <c r="H164" s="154" t="s">
        <v>37</v>
      </c>
      <c r="I164" s="163"/>
      <c r="J164" s="47" t="s">
        <v>36</v>
      </c>
      <c r="K164" s="170"/>
      <c r="L164" s="117"/>
      <c r="M164" s="154" t="s">
        <v>36</v>
      </c>
      <c r="N164" s="155"/>
      <c r="O164" s="154" t="s">
        <v>36</v>
      </c>
      <c r="P164" s="155"/>
      <c r="Q164" s="49" t="s">
        <v>36</v>
      </c>
    </row>
    <row r="165" spans="1:17" ht="13.15" customHeight="1" x14ac:dyDescent="0.2">
      <c r="A165" s="140">
        <v>67</v>
      </c>
      <c r="B165" s="142" t="s">
        <v>171</v>
      </c>
      <c r="C165" s="144" t="s">
        <v>172</v>
      </c>
      <c r="D165" s="144"/>
      <c r="E165" s="146" t="s">
        <v>43</v>
      </c>
      <c r="F165" s="148">
        <v>2</v>
      </c>
      <c r="G165" s="149"/>
      <c r="H165" s="156">
        <v>30.23</v>
      </c>
      <c r="I165" s="157"/>
      <c r="J165" s="42" t="s">
        <v>36</v>
      </c>
      <c r="K165" s="180">
        <v>60.46</v>
      </c>
      <c r="L165" s="177" t="s">
        <v>36</v>
      </c>
      <c r="M165" s="179" t="s">
        <v>36</v>
      </c>
      <c r="N165" s="178"/>
      <c r="O165" s="179" t="s">
        <v>36</v>
      </c>
      <c r="P165" s="136"/>
      <c r="Q165" s="44" t="s">
        <v>36</v>
      </c>
    </row>
    <row r="166" spans="1:17" ht="28.15" customHeight="1" x14ac:dyDescent="0.2">
      <c r="A166" s="171"/>
      <c r="B166" s="172"/>
      <c r="C166" s="173"/>
      <c r="D166" s="173"/>
      <c r="E166" s="174"/>
      <c r="F166" s="175"/>
      <c r="G166" s="176"/>
      <c r="H166" s="135" t="s">
        <v>37</v>
      </c>
      <c r="I166" s="136"/>
      <c r="J166" s="43" t="s">
        <v>36</v>
      </c>
      <c r="K166" s="180"/>
      <c r="L166" s="177"/>
      <c r="M166" s="135" t="s">
        <v>36</v>
      </c>
      <c r="N166" s="178"/>
      <c r="O166" s="135" t="s">
        <v>36</v>
      </c>
      <c r="P166" s="178"/>
      <c r="Q166" s="45" t="s">
        <v>36</v>
      </c>
    </row>
    <row r="167" spans="1:17" ht="13.15" customHeight="1" x14ac:dyDescent="0.2">
      <c r="A167" s="140">
        <v>68</v>
      </c>
      <c r="B167" s="142" t="s">
        <v>173</v>
      </c>
      <c r="C167" s="144" t="s">
        <v>174</v>
      </c>
      <c r="D167" s="144"/>
      <c r="E167" s="146" t="s">
        <v>43</v>
      </c>
      <c r="F167" s="148">
        <v>2</v>
      </c>
      <c r="G167" s="149"/>
      <c r="H167" s="156">
        <v>42.03</v>
      </c>
      <c r="I167" s="157"/>
      <c r="J167" s="42" t="s">
        <v>36</v>
      </c>
      <c r="K167" s="180">
        <v>84.06</v>
      </c>
      <c r="L167" s="177" t="s">
        <v>36</v>
      </c>
      <c r="M167" s="179" t="s">
        <v>36</v>
      </c>
      <c r="N167" s="178"/>
      <c r="O167" s="179" t="s">
        <v>36</v>
      </c>
      <c r="P167" s="136"/>
      <c r="Q167" s="44" t="s">
        <v>36</v>
      </c>
    </row>
    <row r="168" spans="1:17" ht="28.15" customHeight="1" x14ac:dyDescent="0.2">
      <c r="A168" s="171"/>
      <c r="B168" s="172"/>
      <c r="C168" s="173"/>
      <c r="D168" s="173"/>
      <c r="E168" s="174"/>
      <c r="F168" s="175"/>
      <c r="G168" s="176"/>
      <c r="H168" s="135" t="s">
        <v>37</v>
      </c>
      <c r="I168" s="136"/>
      <c r="J168" s="43" t="s">
        <v>36</v>
      </c>
      <c r="K168" s="180"/>
      <c r="L168" s="177"/>
      <c r="M168" s="135" t="s">
        <v>36</v>
      </c>
      <c r="N168" s="178"/>
      <c r="O168" s="135" t="s">
        <v>36</v>
      </c>
      <c r="P168" s="178"/>
      <c r="Q168" s="45" t="s">
        <v>36</v>
      </c>
    </row>
    <row r="169" spans="1:17" ht="13.15" customHeight="1" x14ac:dyDescent="0.2">
      <c r="A169" s="140">
        <v>69</v>
      </c>
      <c r="B169" s="142" t="s">
        <v>175</v>
      </c>
      <c r="C169" s="144" t="s">
        <v>176</v>
      </c>
      <c r="D169" s="144"/>
      <c r="E169" s="146" t="s">
        <v>43</v>
      </c>
      <c r="F169" s="148">
        <v>10</v>
      </c>
      <c r="G169" s="149"/>
      <c r="H169" s="156">
        <v>29.4</v>
      </c>
      <c r="I169" s="157"/>
      <c r="J169" s="42" t="s">
        <v>36</v>
      </c>
      <c r="K169" s="160">
        <v>294</v>
      </c>
      <c r="L169" s="161" t="s">
        <v>36</v>
      </c>
      <c r="M169" s="158" t="s">
        <v>36</v>
      </c>
      <c r="N169" s="159"/>
      <c r="O169" s="158" t="s">
        <v>36</v>
      </c>
      <c r="P169" s="153"/>
      <c r="Q169" s="52" t="s">
        <v>36</v>
      </c>
    </row>
    <row r="170" spans="1:17" ht="28.15" customHeight="1" x14ac:dyDescent="0.2">
      <c r="A170" s="141"/>
      <c r="B170" s="143"/>
      <c r="C170" s="145"/>
      <c r="D170" s="145"/>
      <c r="E170" s="147"/>
      <c r="F170" s="150"/>
      <c r="G170" s="151"/>
      <c r="H170" s="152" t="s">
        <v>37</v>
      </c>
      <c r="I170" s="153"/>
      <c r="J170" s="51" t="s">
        <v>36</v>
      </c>
      <c r="K170" s="160"/>
      <c r="L170" s="161"/>
      <c r="M170" s="152" t="s">
        <v>36</v>
      </c>
      <c r="N170" s="159"/>
      <c r="O170" s="152" t="s">
        <v>36</v>
      </c>
      <c r="P170" s="159"/>
      <c r="Q170" s="53" t="s">
        <v>36</v>
      </c>
    </row>
    <row r="171" spans="1:17" ht="13.15" customHeight="1" x14ac:dyDescent="0.2">
      <c r="A171" s="140">
        <v>70</v>
      </c>
      <c r="B171" s="142" t="s">
        <v>177</v>
      </c>
      <c r="C171" s="144" t="s">
        <v>178</v>
      </c>
      <c r="D171" s="144"/>
      <c r="E171" s="146" t="s">
        <v>43</v>
      </c>
      <c r="F171" s="148">
        <v>10</v>
      </c>
      <c r="G171" s="149"/>
      <c r="H171" s="156">
        <v>11.48</v>
      </c>
      <c r="I171" s="157"/>
      <c r="J171" s="42" t="s">
        <v>36</v>
      </c>
      <c r="K171" s="170">
        <v>114.8</v>
      </c>
      <c r="L171" s="117" t="s">
        <v>36</v>
      </c>
      <c r="M171" s="162" t="s">
        <v>36</v>
      </c>
      <c r="N171" s="155"/>
      <c r="O171" s="162" t="s">
        <v>36</v>
      </c>
      <c r="P171" s="163"/>
      <c r="Q171" s="48" t="s">
        <v>36</v>
      </c>
    </row>
    <row r="172" spans="1:17" ht="28.15" customHeight="1" x14ac:dyDescent="0.2">
      <c r="A172" s="164"/>
      <c r="B172" s="165"/>
      <c r="C172" s="166"/>
      <c r="D172" s="166"/>
      <c r="E172" s="167"/>
      <c r="F172" s="168"/>
      <c r="G172" s="169"/>
      <c r="H172" s="154" t="s">
        <v>37</v>
      </c>
      <c r="I172" s="163"/>
      <c r="J172" s="47" t="s">
        <v>36</v>
      </c>
      <c r="K172" s="170"/>
      <c r="L172" s="117"/>
      <c r="M172" s="154" t="s">
        <v>36</v>
      </c>
      <c r="N172" s="155"/>
      <c r="O172" s="154" t="s">
        <v>36</v>
      </c>
      <c r="P172" s="155"/>
      <c r="Q172" s="49" t="s">
        <v>36</v>
      </c>
    </row>
    <row r="173" spans="1:17" ht="13.35" customHeight="1" x14ac:dyDescent="0.2">
      <c r="A173" s="191">
        <v>71</v>
      </c>
      <c r="B173" s="193" t="s">
        <v>179</v>
      </c>
      <c r="C173" s="195" t="s">
        <v>180</v>
      </c>
      <c r="D173" s="195"/>
      <c r="E173" s="197" t="s">
        <v>181</v>
      </c>
      <c r="F173" s="206">
        <v>6</v>
      </c>
      <c r="G173" s="207"/>
      <c r="H173" s="186">
        <v>105.75</v>
      </c>
      <c r="I173" s="187"/>
      <c r="J173" s="38" t="s">
        <v>36</v>
      </c>
      <c r="K173" s="208">
        <v>634.5</v>
      </c>
      <c r="L173" s="209">
        <v>634.5</v>
      </c>
      <c r="M173" s="210" t="s">
        <v>36</v>
      </c>
      <c r="N173" s="211"/>
      <c r="O173" s="189">
        <v>0.91200000000000003</v>
      </c>
      <c r="P173" s="190"/>
      <c r="Q173" s="50">
        <v>5.47</v>
      </c>
    </row>
    <row r="174" spans="1:17" ht="41.65" customHeight="1" x14ac:dyDescent="0.2">
      <c r="A174" s="192"/>
      <c r="B174" s="194"/>
      <c r="C174" s="196"/>
      <c r="D174" s="196"/>
      <c r="E174" s="198"/>
      <c r="F174" s="200"/>
      <c r="G174" s="182"/>
      <c r="H174" s="181">
        <v>105.75</v>
      </c>
      <c r="I174" s="182"/>
      <c r="J174" s="40" t="s">
        <v>36</v>
      </c>
      <c r="K174" s="181"/>
      <c r="L174" s="183"/>
      <c r="M174" s="184" t="s">
        <v>36</v>
      </c>
      <c r="N174" s="185"/>
      <c r="O174" s="184" t="s">
        <v>37</v>
      </c>
      <c r="P174" s="185"/>
      <c r="Q174" s="41" t="s">
        <v>37</v>
      </c>
    </row>
    <row r="175" spans="1:17" ht="13.15" customHeight="1" x14ac:dyDescent="0.2">
      <c r="A175" s="140">
        <v>72</v>
      </c>
      <c r="B175" s="142" t="s">
        <v>182</v>
      </c>
      <c r="C175" s="144" t="s">
        <v>183</v>
      </c>
      <c r="D175" s="144"/>
      <c r="E175" s="146" t="s">
        <v>43</v>
      </c>
      <c r="F175" s="148">
        <v>6</v>
      </c>
      <c r="G175" s="149"/>
      <c r="H175" s="156">
        <v>39.79</v>
      </c>
      <c r="I175" s="157"/>
      <c r="J175" s="42" t="s">
        <v>36</v>
      </c>
      <c r="K175" s="180">
        <v>238.74</v>
      </c>
      <c r="L175" s="177" t="s">
        <v>36</v>
      </c>
      <c r="M175" s="179" t="s">
        <v>36</v>
      </c>
      <c r="N175" s="178"/>
      <c r="O175" s="179" t="s">
        <v>36</v>
      </c>
      <c r="P175" s="136"/>
      <c r="Q175" s="44" t="s">
        <v>36</v>
      </c>
    </row>
    <row r="176" spans="1:17" ht="28.15" customHeight="1" x14ac:dyDescent="0.2">
      <c r="A176" s="171"/>
      <c r="B176" s="172"/>
      <c r="C176" s="173"/>
      <c r="D176" s="173"/>
      <c r="E176" s="174"/>
      <c r="F176" s="175"/>
      <c r="G176" s="176"/>
      <c r="H176" s="135" t="s">
        <v>37</v>
      </c>
      <c r="I176" s="136"/>
      <c r="J176" s="43" t="s">
        <v>36</v>
      </c>
      <c r="K176" s="180"/>
      <c r="L176" s="177"/>
      <c r="M176" s="135" t="s">
        <v>36</v>
      </c>
      <c r="N176" s="178"/>
      <c r="O176" s="135" t="s">
        <v>36</v>
      </c>
      <c r="P176" s="178"/>
      <c r="Q176" s="45" t="s">
        <v>36</v>
      </c>
    </row>
    <row r="177" spans="1:17" ht="13.35" customHeight="1" x14ac:dyDescent="0.2">
      <c r="A177" s="191">
        <v>73</v>
      </c>
      <c r="B177" s="193" t="s">
        <v>184</v>
      </c>
      <c r="C177" s="195" t="s">
        <v>185</v>
      </c>
      <c r="D177" s="195"/>
      <c r="E177" s="197" t="s">
        <v>181</v>
      </c>
      <c r="F177" s="206">
        <v>12</v>
      </c>
      <c r="G177" s="207"/>
      <c r="H177" s="186">
        <v>134.97</v>
      </c>
      <c r="I177" s="187"/>
      <c r="J177" s="38" t="s">
        <v>36</v>
      </c>
      <c r="K177" s="181">
        <v>1619.64</v>
      </c>
      <c r="L177" s="183">
        <v>1619.64</v>
      </c>
      <c r="M177" s="188" t="s">
        <v>36</v>
      </c>
      <c r="N177" s="185"/>
      <c r="O177" s="189">
        <v>1.1639999999999999</v>
      </c>
      <c r="P177" s="190"/>
      <c r="Q177" s="50">
        <v>13.97</v>
      </c>
    </row>
    <row r="178" spans="1:17" ht="41.65" customHeight="1" x14ac:dyDescent="0.2">
      <c r="A178" s="192"/>
      <c r="B178" s="194"/>
      <c r="C178" s="196"/>
      <c r="D178" s="196"/>
      <c r="E178" s="198"/>
      <c r="F178" s="200"/>
      <c r="G178" s="182"/>
      <c r="H178" s="181">
        <v>134.97</v>
      </c>
      <c r="I178" s="182"/>
      <c r="J178" s="40" t="s">
        <v>36</v>
      </c>
      <c r="K178" s="181"/>
      <c r="L178" s="183"/>
      <c r="M178" s="184" t="s">
        <v>36</v>
      </c>
      <c r="N178" s="185"/>
      <c r="O178" s="184" t="s">
        <v>37</v>
      </c>
      <c r="P178" s="185"/>
      <c r="Q178" s="41" t="s">
        <v>37</v>
      </c>
    </row>
    <row r="179" spans="1:17" ht="13.15" customHeight="1" x14ac:dyDescent="0.2">
      <c r="A179" s="140">
        <v>74</v>
      </c>
      <c r="B179" s="142" t="s">
        <v>186</v>
      </c>
      <c r="C179" s="144" t="s">
        <v>187</v>
      </c>
      <c r="D179" s="144"/>
      <c r="E179" s="146" t="s">
        <v>43</v>
      </c>
      <c r="F179" s="148">
        <v>12</v>
      </c>
      <c r="G179" s="149"/>
      <c r="H179" s="156">
        <v>97.22</v>
      </c>
      <c r="I179" s="157"/>
      <c r="J179" s="42" t="s">
        <v>36</v>
      </c>
      <c r="K179" s="180">
        <v>1166.6400000000001</v>
      </c>
      <c r="L179" s="177" t="s">
        <v>36</v>
      </c>
      <c r="M179" s="179" t="s">
        <v>36</v>
      </c>
      <c r="N179" s="178"/>
      <c r="O179" s="179" t="s">
        <v>36</v>
      </c>
      <c r="P179" s="136"/>
      <c r="Q179" s="44" t="s">
        <v>36</v>
      </c>
    </row>
    <row r="180" spans="1:17" ht="28.15" customHeight="1" x14ac:dyDescent="0.2">
      <c r="A180" s="171"/>
      <c r="B180" s="172"/>
      <c r="C180" s="173"/>
      <c r="D180" s="173"/>
      <c r="E180" s="174"/>
      <c r="F180" s="175"/>
      <c r="G180" s="176"/>
      <c r="H180" s="135" t="s">
        <v>37</v>
      </c>
      <c r="I180" s="136"/>
      <c r="J180" s="43" t="s">
        <v>36</v>
      </c>
      <c r="K180" s="180"/>
      <c r="L180" s="177"/>
      <c r="M180" s="135" t="s">
        <v>36</v>
      </c>
      <c r="N180" s="178"/>
      <c r="O180" s="135" t="s">
        <v>36</v>
      </c>
      <c r="P180" s="178"/>
      <c r="Q180" s="45" t="s">
        <v>36</v>
      </c>
    </row>
    <row r="181" spans="1:17" ht="13.35" customHeight="1" x14ac:dyDescent="0.2">
      <c r="A181" s="191">
        <v>75</v>
      </c>
      <c r="B181" s="193" t="s">
        <v>188</v>
      </c>
      <c r="C181" s="195" t="s">
        <v>189</v>
      </c>
      <c r="D181" s="195"/>
      <c r="E181" s="197" t="s">
        <v>181</v>
      </c>
      <c r="F181" s="206">
        <v>20</v>
      </c>
      <c r="G181" s="207"/>
      <c r="H181" s="186">
        <v>147.49</v>
      </c>
      <c r="I181" s="187"/>
      <c r="J181" s="38" t="s">
        <v>36</v>
      </c>
      <c r="K181" s="208">
        <v>2949.8</v>
      </c>
      <c r="L181" s="209">
        <v>2949.8</v>
      </c>
      <c r="M181" s="210" t="s">
        <v>36</v>
      </c>
      <c r="N181" s="211"/>
      <c r="O181" s="189">
        <v>1.272</v>
      </c>
      <c r="P181" s="190"/>
      <c r="Q181" s="50">
        <v>25.44</v>
      </c>
    </row>
    <row r="182" spans="1:17" ht="41.65" customHeight="1" x14ac:dyDescent="0.2">
      <c r="A182" s="192"/>
      <c r="B182" s="194"/>
      <c r="C182" s="196"/>
      <c r="D182" s="196"/>
      <c r="E182" s="198"/>
      <c r="F182" s="200"/>
      <c r="G182" s="182"/>
      <c r="H182" s="181">
        <v>147.49</v>
      </c>
      <c r="I182" s="182"/>
      <c r="J182" s="40" t="s">
        <v>36</v>
      </c>
      <c r="K182" s="181"/>
      <c r="L182" s="183"/>
      <c r="M182" s="184" t="s">
        <v>36</v>
      </c>
      <c r="N182" s="185"/>
      <c r="O182" s="184" t="s">
        <v>37</v>
      </c>
      <c r="P182" s="185"/>
      <c r="Q182" s="41" t="s">
        <v>37</v>
      </c>
    </row>
    <row r="183" spans="1:17" ht="13.15" customHeight="1" x14ac:dyDescent="0.2">
      <c r="A183" s="140">
        <v>76</v>
      </c>
      <c r="B183" s="142" t="s">
        <v>190</v>
      </c>
      <c r="C183" s="144" t="s">
        <v>191</v>
      </c>
      <c r="D183" s="144"/>
      <c r="E183" s="146" t="s">
        <v>43</v>
      </c>
      <c r="F183" s="148">
        <v>20</v>
      </c>
      <c r="G183" s="149"/>
      <c r="H183" s="156">
        <v>114.21</v>
      </c>
      <c r="I183" s="157"/>
      <c r="J183" s="42" t="s">
        <v>36</v>
      </c>
      <c r="K183" s="170">
        <v>2284.1999999999998</v>
      </c>
      <c r="L183" s="117" t="s">
        <v>36</v>
      </c>
      <c r="M183" s="162" t="s">
        <v>36</v>
      </c>
      <c r="N183" s="155"/>
      <c r="O183" s="162" t="s">
        <v>36</v>
      </c>
      <c r="P183" s="163"/>
      <c r="Q183" s="48" t="s">
        <v>36</v>
      </c>
    </row>
    <row r="184" spans="1:17" ht="28.15" customHeight="1" x14ac:dyDescent="0.2">
      <c r="A184" s="164"/>
      <c r="B184" s="165"/>
      <c r="C184" s="166"/>
      <c r="D184" s="166"/>
      <c r="E184" s="167"/>
      <c r="F184" s="168"/>
      <c r="G184" s="169"/>
      <c r="H184" s="154" t="s">
        <v>36</v>
      </c>
      <c r="I184" s="163"/>
      <c r="J184" s="47" t="s">
        <v>36</v>
      </c>
      <c r="K184" s="170"/>
      <c r="L184" s="117"/>
      <c r="M184" s="154" t="s">
        <v>36</v>
      </c>
      <c r="N184" s="155"/>
      <c r="O184" s="154" t="s">
        <v>36</v>
      </c>
      <c r="P184" s="155"/>
      <c r="Q184" s="49" t="s">
        <v>36</v>
      </c>
    </row>
    <row r="185" spans="1:17" ht="15.4" customHeight="1" x14ac:dyDescent="0.2">
      <c r="A185" s="17">
        <v>1</v>
      </c>
      <c r="B185" s="18">
        <v>2</v>
      </c>
      <c r="C185" s="109">
        <v>3</v>
      </c>
      <c r="D185" s="109"/>
      <c r="E185" s="20">
        <v>4</v>
      </c>
      <c r="F185" s="110">
        <v>5</v>
      </c>
      <c r="G185" s="111"/>
      <c r="H185" s="109">
        <v>6</v>
      </c>
      <c r="I185" s="111"/>
      <c r="J185" s="21">
        <v>7</v>
      </c>
      <c r="K185" s="19">
        <v>8</v>
      </c>
      <c r="L185" s="18">
        <v>9</v>
      </c>
      <c r="M185" s="109">
        <v>10</v>
      </c>
      <c r="N185" s="111"/>
      <c r="O185" s="109">
        <v>11</v>
      </c>
      <c r="P185" s="111"/>
      <c r="Q185" s="22">
        <v>12</v>
      </c>
    </row>
    <row r="186" spans="1:17" ht="13.35" customHeight="1" x14ac:dyDescent="0.2">
      <c r="A186" s="191">
        <v>77</v>
      </c>
      <c r="B186" s="193" t="s">
        <v>192</v>
      </c>
      <c r="C186" s="195" t="s">
        <v>193</v>
      </c>
      <c r="D186" s="195"/>
      <c r="E186" s="197" t="s">
        <v>181</v>
      </c>
      <c r="F186" s="206">
        <v>1</v>
      </c>
      <c r="G186" s="207"/>
      <c r="H186" s="186">
        <v>176.71</v>
      </c>
      <c r="I186" s="187"/>
      <c r="J186" s="38" t="s">
        <v>36</v>
      </c>
      <c r="K186" s="181">
        <v>176.71</v>
      </c>
      <c r="L186" s="183">
        <v>176.71</v>
      </c>
      <c r="M186" s="188" t="s">
        <v>36</v>
      </c>
      <c r="N186" s="185"/>
      <c r="O186" s="189">
        <v>1.524</v>
      </c>
      <c r="P186" s="190"/>
      <c r="Q186" s="50">
        <v>1.52</v>
      </c>
    </row>
    <row r="187" spans="1:17" ht="41.65" customHeight="1" x14ac:dyDescent="0.2">
      <c r="A187" s="192"/>
      <c r="B187" s="194"/>
      <c r="C187" s="196"/>
      <c r="D187" s="196"/>
      <c r="E187" s="198"/>
      <c r="F187" s="200"/>
      <c r="G187" s="182"/>
      <c r="H187" s="181">
        <v>176.71</v>
      </c>
      <c r="I187" s="182"/>
      <c r="J187" s="40" t="s">
        <v>36</v>
      </c>
      <c r="K187" s="181"/>
      <c r="L187" s="183"/>
      <c r="M187" s="184" t="s">
        <v>36</v>
      </c>
      <c r="N187" s="185"/>
      <c r="O187" s="184" t="s">
        <v>37</v>
      </c>
      <c r="P187" s="185"/>
      <c r="Q187" s="41" t="s">
        <v>37</v>
      </c>
    </row>
    <row r="188" spans="1:17" ht="13.15" customHeight="1" x14ac:dyDescent="0.2">
      <c r="A188" s="140">
        <v>78</v>
      </c>
      <c r="B188" s="142" t="s">
        <v>194</v>
      </c>
      <c r="C188" s="144" t="s">
        <v>195</v>
      </c>
      <c r="D188" s="144"/>
      <c r="E188" s="146" t="s">
        <v>43</v>
      </c>
      <c r="F188" s="148">
        <v>1</v>
      </c>
      <c r="G188" s="149"/>
      <c r="H188" s="156">
        <v>18.61</v>
      </c>
      <c r="I188" s="157"/>
      <c r="J188" s="42" t="s">
        <v>36</v>
      </c>
      <c r="K188" s="180">
        <v>18.61</v>
      </c>
      <c r="L188" s="177" t="s">
        <v>36</v>
      </c>
      <c r="M188" s="179" t="s">
        <v>36</v>
      </c>
      <c r="N188" s="178"/>
      <c r="O188" s="179" t="s">
        <v>36</v>
      </c>
      <c r="P188" s="136"/>
      <c r="Q188" s="44" t="s">
        <v>36</v>
      </c>
    </row>
    <row r="189" spans="1:17" ht="28.15" customHeight="1" x14ac:dyDescent="0.2">
      <c r="A189" s="171"/>
      <c r="B189" s="172"/>
      <c r="C189" s="173"/>
      <c r="D189" s="173"/>
      <c r="E189" s="174"/>
      <c r="F189" s="175"/>
      <c r="G189" s="176"/>
      <c r="H189" s="135" t="s">
        <v>37</v>
      </c>
      <c r="I189" s="136"/>
      <c r="J189" s="43" t="s">
        <v>36</v>
      </c>
      <c r="K189" s="180"/>
      <c r="L189" s="177"/>
      <c r="M189" s="135" t="s">
        <v>36</v>
      </c>
      <c r="N189" s="178"/>
      <c r="O189" s="135" t="s">
        <v>36</v>
      </c>
      <c r="P189" s="178"/>
      <c r="Q189" s="45" t="s">
        <v>36</v>
      </c>
    </row>
    <row r="190" spans="1:17" ht="28.15" customHeight="1" x14ac:dyDescent="0.2">
      <c r="A190" s="9"/>
      <c r="B190" s="10" t="s">
        <v>32</v>
      </c>
      <c r="C190" s="144" t="s">
        <v>255</v>
      </c>
      <c r="D190" s="201"/>
      <c r="E190" s="36"/>
      <c r="F190" s="142"/>
      <c r="G190" s="201"/>
      <c r="H190" s="202"/>
      <c r="I190" s="202"/>
      <c r="J190" s="13"/>
      <c r="K190" s="28"/>
      <c r="L190" s="26"/>
      <c r="M190" s="203"/>
      <c r="N190" s="203"/>
      <c r="O190" s="203"/>
      <c r="P190" s="203"/>
      <c r="Q190" s="37"/>
    </row>
    <row r="191" spans="1:17" ht="13.35" customHeight="1" x14ac:dyDescent="0.2">
      <c r="A191" s="191">
        <v>79</v>
      </c>
      <c r="B191" s="193" t="s">
        <v>196</v>
      </c>
      <c r="C191" s="195" t="s">
        <v>197</v>
      </c>
      <c r="D191" s="195"/>
      <c r="E191" s="197" t="s">
        <v>35</v>
      </c>
      <c r="F191" s="199">
        <v>0.25</v>
      </c>
      <c r="G191" s="187"/>
      <c r="H191" s="186">
        <v>6780.65</v>
      </c>
      <c r="I191" s="187"/>
      <c r="J191" s="38" t="s">
        <v>36</v>
      </c>
      <c r="K191" s="181">
        <v>1695.16</v>
      </c>
      <c r="L191" s="183">
        <v>1695.16</v>
      </c>
      <c r="M191" s="188" t="s">
        <v>36</v>
      </c>
      <c r="N191" s="185"/>
      <c r="O191" s="204">
        <v>59.385599999999997</v>
      </c>
      <c r="P191" s="205"/>
      <c r="Q191" s="50">
        <v>14.85</v>
      </c>
    </row>
    <row r="192" spans="1:17" ht="41.65" customHeight="1" x14ac:dyDescent="0.2">
      <c r="A192" s="192"/>
      <c r="B192" s="194"/>
      <c r="C192" s="196"/>
      <c r="D192" s="196"/>
      <c r="E192" s="198"/>
      <c r="F192" s="200"/>
      <c r="G192" s="182"/>
      <c r="H192" s="181">
        <v>6780.65</v>
      </c>
      <c r="I192" s="182"/>
      <c r="J192" s="40" t="s">
        <v>36</v>
      </c>
      <c r="K192" s="181"/>
      <c r="L192" s="183"/>
      <c r="M192" s="184" t="s">
        <v>36</v>
      </c>
      <c r="N192" s="185"/>
      <c r="O192" s="184" t="s">
        <v>36</v>
      </c>
      <c r="P192" s="185"/>
      <c r="Q192" s="41" t="s">
        <v>37</v>
      </c>
    </row>
    <row r="193" spans="1:17" ht="13.35" customHeight="1" x14ac:dyDescent="0.2">
      <c r="A193" s="191">
        <v>80</v>
      </c>
      <c r="B193" s="193" t="s">
        <v>141</v>
      </c>
      <c r="C193" s="195" t="s">
        <v>142</v>
      </c>
      <c r="D193" s="195"/>
      <c r="E193" s="197" t="s">
        <v>35</v>
      </c>
      <c r="F193" s="199">
        <v>0.25</v>
      </c>
      <c r="G193" s="187"/>
      <c r="H193" s="186">
        <v>11222.55</v>
      </c>
      <c r="I193" s="187"/>
      <c r="J193" s="38" t="s">
        <v>36</v>
      </c>
      <c r="K193" s="181">
        <v>2805.64</v>
      </c>
      <c r="L193" s="183">
        <v>2305.64</v>
      </c>
      <c r="M193" s="188" t="s">
        <v>36</v>
      </c>
      <c r="N193" s="185"/>
      <c r="O193" s="189">
        <v>99.756</v>
      </c>
      <c r="P193" s="190"/>
      <c r="Q193" s="50">
        <v>24.94</v>
      </c>
    </row>
    <row r="194" spans="1:17" ht="54.95" customHeight="1" x14ac:dyDescent="0.2">
      <c r="A194" s="192"/>
      <c r="B194" s="194"/>
      <c r="C194" s="196"/>
      <c r="D194" s="196"/>
      <c r="E194" s="198"/>
      <c r="F194" s="200"/>
      <c r="G194" s="182"/>
      <c r="H194" s="181">
        <v>11222.55</v>
      </c>
      <c r="I194" s="182"/>
      <c r="J194" s="40" t="s">
        <v>36</v>
      </c>
      <c r="K194" s="181"/>
      <c r="L194" s="183"/>
      <c r="M194" s="184" t="s">
        <v>36</v>
      </c>
      <c r="N194" s="185"/>
      <c r="O194" s="184" t="s">
        <v>36</v>
      </c>
      <c r="P194" s="185"/>
      <c r="Q194" s="41" t="s">
        <v>37</v>
      </c>
    </row>
    <row r="195" spans="1:17" ht="13.15" customHeight="1" x14ac:dyDescent="0.2">
      <c r="A195" s="140">
        <v>81</v>
      </c>
      <c r="B195" s="142" t="s">
        <v>143</v>
      </c>
      <c r="C195" s="144" t="s">
        <v>144</v>
      </c>
      <c r="D195" s="144"/>
      <c r="E195" s="146" t="s">
        <v>40</v>
      </c>
      <c r="F195" s="148">
        <v>25</v>
      </c>
      <c r="G195" s="149"/>
      <c r="H195" s="156">
        <v>209.03</v>
      </c>
      <c r="I195" s="157"/>
      <c r="J195" s="42" t="s">
        <v>36</v>
      </c>
      <c r="K195" s="180">
        <v>5225.75</v>
      </c>
      <c r="L195" s="177" t="s">
        <v>36</v>
      </c>
      <c r="M195" s="179" t="s">
        <v>36</v>
      </c>
      <c r="N195" s="178"/>
      <c r="O195" s="179" t="s">
        <v>36</v>
      </c>
      <c r="P195" s="136"/>
      <c r="Q195" s="44" t="s">
        <v>36</v>
      </c>
    </row>
    <row r="196" spans="1:17" ht="28.15" customHeight="1" x14ac:dyDescent="0.2">
      <c r="A196" s="171"/>
      <c r="B196" s="172"/>
      <c r="C196" s="173"/>
      <c r="D196" s="173"/>
      <c r="E196" s="174"/>
      <c r="F196" s="175"/>
      <c r="G196" s="176"/>
      <c r="H196" s="135" t="s">
        <v>36</v>
      </c>
      <c r="I196" s="136"/>
      <c r="J196" s="43" t="s">
        <v>36</v>
      </c>
      <c r="K196" s="180"/>
      <c r="L196" s="177"/>
      <c r="M196" s="135" t="s">
        <v>36</v>
      </c>
      <c r="N196" s="178"/>
      <c r="O196" s="135" t="s">
        <v>36</v>
      </c>
      <c r="P196" s="178"/>
      <c r="Q196" s="45" t="s">
        <v>36</v>
      </c>
    </row>
    <row r="197" spans="1:17" ht="13.15" customHeight="1" x14ac:dyDescent="0.2">
      <c r="A197" s="140">
        <v>82</v>
      </c>
      <c r="B197" s="142" t="s">
        <v>145</v>
      </c>
      <c r="C197" s="144" t="s">
        <v>146</v>
      </c>
      <c r="D197" s="144"/>
      <c r="E197" s="146" t="s">
        <v>43</v>
      </c>
      <c r="F197" s="148">
        <v>1</v>
      </c>
      <c r="G197" s="149"/>
      <c r="H197" s="156">
        <v>107.8</v>
      </c>
      <c r="I197" s="157"/>
      <c r="J197" s="42" t="s">
        <v>36</v>
      </c>
      <c r="K197" s="170">
        <v>107.8</v>
      </c>
      <c r="L197" s="117" t="s">
        <v>36</v>
      </c>
      <c r="M197" s="162" t="s">
        <v>36</v>
      </c>
      <c r="N197" s="155"/>
      <c r="O197" s="162" t="s">
        <v>36</v>
      </c>
      <c r="P197" s="163"/>
      <c r="Q197" s="48" t="s">
        <v>36</v>
      </c>
    </row>
    <row r="198" spans="1:17" ht="28.15" customHeight="1" x14ac:dyDescent="0.2">
      <c r="A198" s="164"/>
      <c r="B198" s="165"/>
      <c r="C198" s="166"/>
      <c r="D198" s="166"/>
      <c r="E198" s="167"/>
      <c r="F198" s="168"/>
      <c r="G198" s="169"/>
      <c r="H198" s="154" t="s">
        <v>36</v>
      </c>
      <c r="I198" s="163"/>
      <c r="J198" s="47" t="s">
        <v>36</v>
      </c>
      <c r="K198" s="170"/>
      <c r="L198" s="117"/>
      <c r="M198" s="154" t="s">
        <v>36</v>
      </c>
      <c r="N198" s="155"/>
      <c r="O198" s="154" t="s">
        <v>36</v>
      </c>
      <c r="P198" s="155"/>
      <c r="Q198" s="49" t="s">
        <v>36</v>
      </c>
    </row>
    <row r="199" spans="1:17" ht="13.15" customHeight="1" x14ac:dyDescent="0.2">
      <c r="A199" s="140">
        <v>83</v>
      </c>
      <c r="B199" s="142" t="s">
        <v>147</v>
      </c>
      <c r="C199" s="144" t="s">
        <v>148</v>
      </c>
      <c r="D199" s="144"/>
      <c r="E199" s="146" t="s">
        <v>43</v>
      </c>
      <c r="F199" s="148">
        <v>2</v>
      </c>
      <c r="G199" s="149"/>
      <c r="H199" s="156">
        <v>136.04</v>
      </c>
      <c r="I199" s="157"/>
      <c r="J199" s="42" t="s">
        <v>36</v>
      </c>
      <c r="K199" s="180">
        <v>272.08</v>
      </c>
      <c r="L199" s="177" t="s">
        <v>36</v>
      </c>
      <c r="M199" s="179" t="s">
        <v>36</v>
      </c>
      <c r="N199" s="178"/>
      <c r="O199" s="179" t="s">
        <v>36</v>
      </c>
      <c r="P199" s="136"/>
      <c r="Q199" s="44" t="s">
        <v>36</v>
      </c>
    </row>
    <row r="200" spans="1:17" ht="28.15" customHeight="1" x14ac:dyDescent="0.2">
      <c r="A200" s="171"/>
      <c r="B200" s="172"/>
      <c r="C200" s="173"/>
      <c r="D200" s="173"/>
      <c r="E200" s="174"/>
      <c r="F200" s="175"/>
      <c r="G200" s="176"/>
      <c r="H200" s="135" t="s">
        <v>36</v>
      </c>
      <c r="I200" s="136"/>
      <c r="J200" s="43" t="s">
        <v>36</v>
      </c>
      <c r="K200" s="180"/>
      <c r="L200" s="177"/>
      <c r="M200" s="135" t="s">
        <v>36</v>
      </c>
      <c r="N200" s="178"/>
      <c r="O200" s="135" t="s">
        <v>36</v>
      </c>
      <c r="P200" s="178"/>
      <c r="Q200" s="45" t="s">
        <v>36</v>
      </c>
    </row>
    <row r="201" spans="1:17" ht="13.15" customHeight="1" x14ac:dyDescent="0.2">
      <c r="A201" s="140">
        <v>84</v>
      </c>
      <c r="B201" s="142" t="s">
        <v>149</v>
      </c>
      <c r="C201" s="144" t="s">
        <v>150</v>
      </c>
      <c r="D201" s="144"/>
      <c r="E201" s="146" t="s">
        <v>43</v>
      </c>
      <c r="F201" s="148">
        <v>2</v>
      </c>
      <c r="G201" s="149"/>
      <c r="H201" s="156">
        <v>136.04</v>
      </c>
      <c r="I201" s="157"/>
      <c r="J201" s="42" t="s">
        <v>36</v>
      </c>
      <c r="K201" s="180">
        <v>272.08</v>
      </c>
      <c r="L201" s="177" t="s">
        <v>36</v>
      </c>
      <c r="M201" s="179" t="s">
        <v>36</v>
      </c>
      <c r="N201" s="178"/>
      <c r="O201" s="179" t="s">
        <v>36</v>
      </c>
      <c r="P201" s="136"/>
      <c r="Q201" s="44" t="s">
        <v>36</v>
      </c>
    </row>
    <row r="202" spans="1:17" ht="28.15" customHeight="1" x14ac:dyDescent="0.2">
      <c r="A202" s="171"/>
      <c r="B202" s="172"/>
      <c r="C202" s="173"/>
      <c r="D202" s="173"/>
      <c r="E202" s="174"/>
      <c r="F202" s="175"/>
      <c r="G202" s="176"/>
      <c r="H202" s="135" t="s">
        <v>36</v>
      </c>
      <c r="I202" s="136"/>
      <c r="J202" s="43" t="s">
        <v>36</v>
      </c>
      <c r="K202" s="180"/>
      <c r="L202" s="177"/>
      <c r="M202" s="135" t="s">
        <v>36</v>
      </c>
      <c r="N202" s="178"/>
      <c r="O202" s="135" t="s">
        <v>36</v>
      </c>
      <c r="P202" s="178"/>
      <c r="Q202" s="45" t="s">
        <v>36</v>
      </c>
    </row>
    <row r="203" spans="1:17" ht="13.15" customHeight="1" x14ac:dyDescent="0.2">
      <c r="A203" s="140">
        <v>85</v>
      </c>
      <c r="B203" s="142" t="s">
        <v>151</v>
      </c>
      <c r="C203" s="144" t="s">
        <v>152</v>
      </c>
      <c r="D203" s="144"/>
      <c r="E203" s="146" t="s">
        <v>43</v>
      </c>
      <c r="F203" s="148">
        <v>2</v>
      </c>
      <c r="G203" s="149"/>
      <c r="H203" s="156">
        <v>81.489999999999995</v>
      </c>
      <c r="I203" s="157"/>
      <c r="J203" s="42" t="s">
        <v>36</v>
      </c>
      <c r="K203" s="180">
        <v>162.97999999999999</v>
      </c>
      <c r="L203" s="177" t="s">
        <v>36</v>
      </c>
      <c r="M203" s="179" t="s">
        <v>36</v>
      </c>
      <c r="N203" s="178"/>
      <c r="O203" s="179" t="s">
        <v>36</v>
      </c>
      <c r="P203" s="136"/>
      <c r="Q203" s="44" t="s">
        <v>36</v>
      </c>
    </row>
    <row r="204" spans="1:17" ht="28.15" customHeight="1" x14ac:dyDescent="0.2">
      <c r="A204" s="171"/>
      <c r="B204" s="172"/>
      <c r="C204" s="173"/>
      <c r="D204" s="173"/>
      <c r="E204" s="174"/>
      <c r="F204" s="175"/>
      <c r="G204" s="176"/>
      <c r="H204" s="135" t="s">
        <v>37</v>
      </c>
      <c r="I204" s="136"/>
      <c r="J204" s="43" t="s">
        <v>36</v>
      </c>
      <c r="K204" s="180"/>
      <c r="L204" s="177"/>
      <c r="M204" s="135" t="s">
        <v>36</v>
      </c>
      <c r="N204" s="178"/>
      <c r="O204" s="135" t="s">
        <v>36</v>
      </c>
      <c r="P204" s="178"/>
      <c r="Q204" s="45" t="s">
        <v>36</v>
      </c>
    </row>
    <row r="205" spans="1:17" ht="13.15" customHeight="1" x14ac:dyDescent="0.2">
      <c r="A205" s="140">
        <v>86</v>
      </c>
      <c r="B205" s="142" t="s">
        <v>153</v>
      </c>
      <c r="C205" s="144" t="s">
        <v>154</v>
      </c>
      <c r="D205" s="144"/>
      <c r="E205" s="146" t="s">
        <v>43</v>
      </c>
      <c r="F205" s="148">
        <v>2</v>
      </c>
      <c r="G205" s="149"/>
      <c r="H205" s="156">
        <v>43.64</v>
      </c>
      <c r="I205" s="157"/>
      <c r="J205" s="42" t="s">
        <v>36</v>
      </c>
      <c r="K205" s="180">
        <v>87.28</v>
      </c>
      <c r="L205" s="177" t="s">
        <v>36</v>
      </c>
      <c r="M205" s="179" t="s">
        <v>36</v>
      </c>
      <c r="N205" s="178"/>
      <c r="O205" s="179" t="s">
        <v>36</v>
      </c>
      <c r="P205" s="136"/>
      <c r="Q205" s="44" t="s">
        <v>36</v>
      </c>
    </row>
    <row r="206" spans="1:17" ht="28.15" customHeight="1" x14ac:dyDescent="0.2">
      <c r="A206" s="171"/>
      <c r="B206" s="172"/>
      <c r="C206" s="173"/>
      <c r="D206" s="173"/>
      <c r="E206" s="174"/>
      <c r="F206" s="175"/>
      <c r="G206" s="176"/>
      <c r="H206" s="135" t="s">
        <v>37</v>
      </c>
      <c r="I206" s="136"/>
      <c r="J206" s="43" t="s">
        <v>36</v>
      </c>
      <c r="K206" s="180"/>
      <c r="L206" s="177"/>
      <c r="M206" s="135" t="s">
        <v>36</v>
      </c>
      <c r="N206" s="178"/>
      <c r="O206" s="135" t="s">
        <v>36</v>
      </c>
      <c r="P206" s="178"/>
      <c r="Q206" s="45" t="s">
        <v>36</v>
      </c>
    </row>
    <row r="207" spans="1:17" ht="13.15" customHeight="1" x14ac:dyDescent="0.2">
      <c r="A207" s="140">
        <v>87</v>
      </c>
      <c r="B207" s="142" t="s">
        <v>155</v>
      </c>
      <c r="C207" s="144" t="s">
        <v>156</v>
      </c>
      <c r="D207" s="144"/>
      <c r="E207" s="146" t="s">
        <v>43</v>
      </c>
      <c r="F207" s="148">
        <v>1</v>
      </c>
      <c r="G207" s="149"/>
      <c r="H207" s="156">
        <v>35.619999999999997</v>
      </c>
      <c r="I207" s="157"/>
      <c r="J207" s="42" t="s">
        <v>36</v>
      </c>
      <c r="K207" s="180">
        <v>35.619999999999997</v>
      </c>
      <c r="L207" s="177" t="s">
        <v>36</v>
      </c>
      <c r="M207" s="179" t="s">
        <v>36</v>
      </c>
      <c r="N207" s="178"/>
      <c r="O207" s="179" t="s">
        <v>36</v>
      </c>
      <c r="P207" s="136"/>
      <c r="Q207" s="44" t="s">
        <v>36</v>
      </c>
    </row>
    <row r="208" spans="1:17" ht="28.15" customHeight="1" x14ac:dyDescent="0.2">
      <c r="A208" s="171"/>
      <c r="B208" s="172"/>
      <c r="C208" s="173"/>
      <c r="D208" s="173"/>
      <c r="E208" s="174"/>
      <c r="F208" s="175"/>
      <c r="G208" s="176"/>
      <c r="H208" s="135" t="s">
        <v>37</v>
      </c>
      <c r="I208" s="136"/>
      <c r="J208" s="43" t="s">
        <v>36</v>
      </c>
      <c r="K208" s="180"/>
      <c r="L208" s="177"/>
      <c r="M208" s="135" t="s">
        <v>36</v>
      </c>
      <c r="N208" s="178"/>
      <c r="O208" s="135" t="s">
        <v>36</v>
      </c>
      <c r="P208" s="178"/>
      <c r="Q208" s="45" t="s">
        <v>36</v>
      </c>
    </row>
    <row r="209" spans="1:17" ht="13.15" customHeight="1" x14ac:dyDescent="0.2">
      <c r="A209" s="140">
        <v>88</v>
      </c>
      <c r="B209" s="142" t="s">
        <v>157</v>
      </c>
      <c r="C209" s="144" t="s">
        <v>158</v>
      </c>
      <c r="D209" s="144"/>
      <c r="E209" s="146" t="s">
        <v>43</v>
      </c>
      <c r="F209" s="148">
        <v>1</v>
      </c>
      <c r="G209" s="149"/>
      <c r="H209" s="156">
        <v>35.619999999999997</v>
      </c>
      <c r="I209" s="157"/>
      <c r="J209" s="42" t="s">
        <v>36</v>
      </c>
      <c r="K209" s="180">
        <v>35.619999999999997</v>
      </c>
      <c r="L209" s="177" t="s">
        <v>36</v>
      </c>
      <c r="M209" s="179" t="s">
        <v>36</v>
      </c>
      <c r="N209" s="178"/>
      <c r="O209" s="179" t="s">
        <v>36</v>
      </c>
      <c r="P209" s="136"/>
      <c r="Q209" s="44" t="s">
        <v>36</v>
      </c>
    </row>
    <row r="210" spans="1:17" ht="28.15" customHeight="1" x14ac:dyDescent="0.2">
      <c r="A210" s="171"/>
      <c r="B210" s="172"/>
      <c r="C210" s="173"/>
      <c r="D210" s="173"/>
      <c r="E210" s="174"/>
      <c r="F210" s="175"/>
      <c r="G210" s="176"/>
      <c r="H210" s="135" t="s">
        <v>37</v>
      </c>
      <c r="I210" s="136"/>
      <c r="J210" s="43" t="s">
        <v>36</v>
      </c>
      <c r="K210" s="180"/>
      <c r="L210" s="177"/>
      <c r="M210" s="135" t="s">
        <v>36</v>
      </c>
      <c r="N210" s="178"/>
      <c r="O210" s="135" t="s">
        <v>36</v>
      </c>
      <c r="P210" s="178"/>
      <c r="Q210" s="45" t="s">
        <v>36</v>
      </c>
    </row>
    <row r="211" spans="1:17" ht="15.4" customHeight="1" x14ac:dyDescent="0.2">
      <c r="A211" s="17">
        <v>1</v>
      </c>
      <c r="B211" s="18">
        <v>2</v>
      </c>
      <c r="C211" s="109">
        <v>3</v>
      </c>
      <c r="D211" s="109"/>
      <c r="E211" s="20">
        <v>4</v>
      </c>
      <c r="F211" s="110">
        <v>5</v>
      </c>
      <c r="G211" s="111"/>
      <c r="H211" s="109">
        <v>6</v>
      </c>
      <c r="I211" s="111"/>
      <c r="J211" s="21">
        <v>7</v>
      </c>
      <c r="K211" s="19">
        <v>8</v>
      </c>
      <c r="L211" s="18">
        <v>9</v>
      </c>
      <c r="M211" s="109">
        <v>10</v>
      </c>
      <c r="N211" s="111"/>
      <c r="O211" s="109">
        <v>11</v>
      </c>
      <c r="P211" s="111"/>
      <c r="Q211" s="22">
        <v>12</v>
      </c>
    </row>
    <row r="212" spans="1:17" ht="13.15" customHeight="1" x14ac:dyDescent="0.2">
      <c r="A212" s="140">
        <v>89</v>
      </c>
      <c r="B212" s="142" t="s">
        <v>159</v>
      </c>
      <c r="C212" s="144" t="s">
        <v>160</v>
      </c>
      <c r="D212" s="144"/>
      <c r="E212" s="146" t="s">
        <v>43</v>
      </c>
      <c r="F212" s="148">
        <v>1</v>
      </c>
      <c r="G212" s="149"/>
      <c r="H212" s="156">
        <v>748.51</v>
      </c>
      <c r="I212" s="157"/>
      <c r="J212" s="42" t="s">
        <v>36</v>
      </c>
      <c r="K212" s="180">
        <v>748.51</v>
      </c>
      <c r="L212" s="177" t="s">
        <v>36</v>
      </c>
      <c r="M212" s="179" t="s">
        <v>36</v>
      </c>
      <c r="N212" s="178"/>
      <c r="O212" s="179" t="s">
        <v>36</v>
      </c>
      <c r="P212" s="136"/>
      <c r="Q212" s="44" t="s">
        <v>36</v>
      </c>
    </row>
    <row r="213" spans="1:17" ht="14.85" customHeight="1" x14ac:dyDescent="0.2">
      <c r="A213" s="171"/>
      <c r="B213" s="172"/>
      <c r="C213" s="173"/>
      <c r="D213" s="173"/>
      <c r="E213" s="174"/>
      <c r="F213" s="175"/>
      <c r="G213" s="176"/>
      <c r="H213" s="135" t="s">
        <v>36</v>
      </c>
      <c r="I213" s="136"/>
      <c r="J213" s="43" t="s">
        <v>36</v>
      </c>
      <c r="K213" s="180"/>
      <c r="L213" s="177"/>
      <c r="M213" s="135" t="s">
        <v>36</v>
      </c>
      <c r="N213" s="178"/>
      <c r="O213" s="135" t="s">
        <v>36</v>
      </c>
      <c r="P213" s="178"/>
      <c r="Q213" s="45" t="s">
        <v>36</v>
      </c>
    </row>
    <row r="214" spans="1:17" ht="13.15" customHeight="1" x14ac:dyDescent="0.2">
      <c r="A214" s="140">
        <v>90</v>
      </c>
      <c r="B214" s="142" t="s">
        <v>161</v>
      </c>
      <c r="C214" s="144" t="s">
        <v>162</v>
      </c>
      <c r="D214" s="144"/>
      <c r="E214" s="146" t="s">
        <v>43</v>
      </c>
      <c r="F214" s="148">
        <v>14</v>
      </c>
      <c r="G214" s="149"/>
      <c r="H214" s="156">
        <v>19.989999999999998</v>
      </c>
      <c r="I214" s="157"/>
      <c r="J214" s="42" t="s">
        <v>36</v>
      </c>
      <c r="K214" s="180">
        <v>279.86</v>
      </c>
      <c r="L214" s="177" t="s">
        <v>36</v>
      </c>
      <c r="M214" s="179" t="s">
        <v>36</v>
      </c>
      <c r="N214" s="178"/>
      <c r="O214" s="179" t="s">
        <v>36</v>
      </c>
      <c r="P214" s="136"/>
      <c r="Q214" s="44" t="s">
        <v>36</v>
      </c>
    </row>
    <row r="215" spans="1:17" ht="28.15" customHeight="1" x14ac:dyDescent="0.2">
      <c r="A215" s="171"/>
      <c r="B215" s="172"/>
      <c r="C215" s="173"/>
      <c r="D215" s="173"/>
      <c r="E215" s="174"/>
      <c r="F215" s="175"/>
      <c r="G215" s="176"/>
      <c r="H215" s="135" t="s">
        <v>37</v>
      </c>
      <c r="I215" s="136"/>
      <c r="J215" s="43" t="s">
        <v>36</v>
      </c>
      <c r="K215" s="180"/>
      <c r="L215" s="177"/>
      <c r="M215" s="135" t="s">
        <v>36</v>
      </c>
      <c r="N215" s="178"/>
      <c r="O215" s="135" t="s">
        <v>36</v>
      </c>
      <c r="P215" s="178"/>
      <c r="Q215" s="45" t="s">
        <v>36</v>
      </c>
    </row>
    <row r="216" spans="1:17" ht="14.85" customHeight="1" x14ac:dyDescent="0.2">
      <c r="A216" s="9"/>
      <c r="B216" s="10" t="s">
        <v>32</v>
      </c>
      <c r="C216" s="144" t="s">
        <v>254</v>
      </c>
      <c r="D216" s="201"/>
      <c r="E216" s="36"/>
      <c r="F216" s="142"/>
      <c r="G216" s="201"/>
      <c r="H216" s="202"/>
      <c r="I216" s="202"/>
      <c r="J216" s="13"/>
      <c r="K216" s="28"/>
      <c r="L216" s="26"/>
      <c r="M216" s="203"/>
      <c r="N216" s="203"/>
      <c r="O216" s="203"/>
      <c r="P216" s="203"/>
      <c r="Q216" s="37"/>
    </row>
    <row r="217" spans="1:17" ht="13.35" customHeight="1" x14ac:dyDescent="0.2">
      <c r="A217" s="191">
        <v>91</v>
      </c>
      <c r="B217" s="193" t="s">
        <v>198</v>
      </c>
      <c r="C217" s="195" t="s">
        <v>199</v>
      </c>
      <c r="D217" s="195"/>
      <c r="E217" s="197" t="s">
        <v>35</v>
      </c>
      <c r="F217" s="199">
        <v>1.22</v>
      </c>
      <c r="G217" s="187"/>
      <c r="H217" s="186">
        <v>8199.4699999999993</v>
      </c>
      <c r="I217" s="187"/>
      <c r="J217" s="38" t="s">
        <v>36</v>
      </c>
      <c r="K217" s="181">
        <v>10003.35</v>
      </c>
      <c r="L217" s="183">
        <v>8003.35</v>
      </c>
      <c r="M217" s="188" t="s">
        <v>36</v>
      </c>
      <c r="N217" s="185"/>
      <c r="O217" s="204">
        <v>69.705600000000004</v>
      </c>
      <c r="P217" s="205"/>
      <c r="Q217" s="50">
        <v>85.04</v>
      </c>
    </row>
    <row r="218" spans="1:17" ht="41.65" customHeight="1" x14ac:dyDescent="0.2">
      <c r="A218" s="192"/>
      <c r="B218" s="194"/>
      <c r="C218" s="196"/>
      <c r="D218" s="196"/>
      <c r="E218" s="198"/>
      <c r="F218" s="200"/>
      <c r="G218" s="182"/>
      <c r="H218" s="181">
        <v>8199.4699999999993</v>
      </c>
      <c r="I218" s="182"/>
      <c r="J218" s="40" t="s">
        <v>36</v>
      </c>
      <c r="K218" s="181"/>
      <c r="L218" s="183"/>
      <c r="M218" s="184" t="s">
        <v>36</v>
      </c>
      <c r="N218" s="185"/>
      <c r="O218" s="184" t="s">
        <v>36</v>
      </c>
      <c r="P218" s="185"/>
      <c r="Q218" s="41" t="s">
        <v>37</v>
      </c>
    </row>
    <row r="219" spans="1:17" ht="13.15" customHeight="1" x14ac:dyDescent="0.2">
      <c r="A219" s="140">
        <v>92</v>
      </c>
      <c r="B219" s="142" t="s">
        <v>200</v>
      </c>
      <c r="C219" s="144" t="s">
        <v>201</v>
      </c>
      <c r="D219" s="144"/>
      <c r="E219" s="146" t="s">
        <v>43</v>
      </c>
      <c r="F219" s="148">
        <v>40</v>
      </c>
      <c r="G219" s="149"/>
      <c r="H219" s="156">
        <v>24.36</v>
      </c>
      <c r="I219" s="157"/>
      <c r="J219" s="42" t="s">
        <v>36</v>
      </c>
      <c r="K219" s="170">
        <v>974.4</v>
      </c>
      <c r="L219" s="117" t="s">
        <v>36</v>
      </c>
      <c r="M219" s="162" t="s">
        <v>36</v>
      </c>
      <c r="N219" s="155"/>
      <c r="O219" s="162" t="s">
        <v>36</v>
      </c>
      <c r="P219" s="163"/>
      <c r="Q219" s="48" t="s">
        <v>36</v>
      </c>
    </row>
    <row r="220" spans="1:17" ht="28.15" customHeight="1" x14ac:dyDescent="0.2">
      <c r="A220" s="164"/>
      <c r="B220" s="165"/>
      <c r="C220" s="166"/>
      <c r="D220" s="166"/>
      <c r="E220" s="167"/>
      <c r="F220" s="168"/>
      <c r="G220" s="169"/>
      <c r="H220" s="154" t="s">
        <v>37</v>
      </c>
      <c r="I220" s="163"/>
      <c r="J220" s="47" t="s">
        <v>36</v>
      </c>
      <c r="K220" s="170"/>
      <c r="L220" s="117"/>
      <c r="M220" s="154" t="s">
        <v>36</v>
      </c>
      <c r="N220" s="155"/>
      <c r="O220" s="154" t="s">
        <v>36</v>
      </c>
      <c r="P220" s="155"/>
      <c r="Q220" s="49" t="s">
        <v>36</v>
      </c>
    </row>
    <row r="221" spans="1:17" ht="13.15" customHeight="1" x14ac:dyDescent="0.2">
      <c r="A221" s="140">
        <v>93</v>
      </c>
      <c r="B221" s="142" t="s">
        <v>202</v>
      </c>
      <c r="C221" s="144" t="s">
        <v>203</v>
      </c>
      <c r="D221" s="144"/>
      <c r="E221" s="146" t="s">
        <v>43</v>
      </c>
      <c r="F221" s="148">
        <v>20</v>
      </c>
      <c r="G221" s="149"/>
      <c r="H221" s="156">
        <v>10.92</v>
      </c>
      <c r="I221" s="157"/>
      <c r="J221" s="42" t="s">
        <v>36</v>
      </c>
      <c r="K221" s="170">
        <v>218.4</v>
      </c>
      <c r="L221" s="117" t="s">
        <v>36</v>
      </c>
      <c r="M221" s="162" t="s">
        <v>36</v>
      </c>
      <c r="N221" s="155"/>
      <c r="O221" s="162" t="s">
        <v>36</v>
      </c>
      <c r="P221" s="163"/>
      <c r="Q221" s="48" t="s">
        <v>36</v>
      </c>
    </row>
    <row r="222" spans="1:17" ht="28.15" customHeight="1" x14ac:dyDescent="0.2">
      <c r="A222" s="164"/>
      <c r="B222" s="165"/>
      <c r="C222" s="166"/>
      <c r="D222" s="166"/>
      <c r="E222" s="167"/>
      <c r="F222" s="168"/>
      <c r="G222" s="169"/>
      <c r="H222" s="154" t="s">
        <v>37</v>
      </c>
      <c r="I222" s="163"/>
      <c r="J222" s="47" t="s">
        <v>36</v>
      </c>
      <c r="K222" s="170"/>
      <c r="L222" s="117"/>
      <c r="M222" s="154" t="s">
        <v>36</v>
      </c>
      <c r="N222" s="155"/>
      <c r="O222" s="154" t="s">
        <v>36</v>
      </c>
      <c r="P222" s="155"/>
      <c r="Q222" s="49" t="s">
        <v>36</v>
      </c>
    </row>
    <row r="223" spans="1:17" ht="13.35" customHeight="1" x14ac:dyDescent="0.2">
      <c r="A223" s="191">
        <v>94</v>
      </c>
      <c r="B223" s="193" t="s">
        <v>204</v>
      </c>
      <c r="C223" s="195" t="s">
        <v>205</v>
      </c>
      <c r="D223" s="195"/>
      <c r="E223" s="197" t="s">
        <v>35</v>
      </c>
      <c r="F223" s="199">
        <v>1.22</v>
      </c>
      <c r="G223" s="187"/>
      <c r="H223" s="186">
        <v>8792.26</v>
      </c>
      <c r="I223" s="187"/>
      <c r="J223" s="38" t="s">
        <v>36</v>
      </c>
      <c r="K223" s="181">
        <v>10726.56</v>
      </c>
      <c r="L223" s="183">
        <v>8726.56</v>
      </c>
      <c r="M223" s="188" t="s">
        <v>36</v>
      </c>
      <c r="N223" s="185"/>
      <c r="O223" s="189">
        <v>75.828000000000003</v>
      </c>
      <c r="P223" s="190"/>
      <c r="Q223" s="50">
        <v>92.51</v>
      </c>
    </row>
    <row r="224" spans="1:17" ht="28.35" customHeight="1" x14ac:dyDescent="0.2">
      <c r="A224" s="192"/>
      <c r="B224" s="194"/>
      <c r="C224" s="196"/>
      <c r="D224" s="196"/>
      <c r="E224" s="198"/>
      <c r="F224" s="200"/>
      <c r="G224" s="182"/>
      <c r="H224" s="181">
        <v>8792.26</v>
      </c>
      <c r="I224" s="182"/>
      <c r="J224" s="40" t="s">
        <v>36</v>
      </c>
      <c r="K224" s="181"/>
      <c r="L224" s="183"/>
      <c r="M224" s="184" t="s">
        <v>36</v>
      </c>
      <c r="N224" s="185"/>
      <c r="O224" s="184" t="s">
        <v>36</v>
      </c>
      <c r="P224" s="185"/>
      <c r="Q224" s="41" t="s">
        <v>37</v>
      </c>
    </row>
    <row r="225" spans="1:17" ht="13.15" customHeight="1" x14ac:dyDescent="0.2">
      <c r="A225" s="140">
        <v>95</v>
      </c>
      <c r="B225" s="142" t="s">
        <v>206</v>
      </c>
      <c r="C225" s="144" t="s">
        <v>207</v>
      </c>
      <c r="D225" s="144"/>
      <c r="E225" s="146" t="s">
        <v>60</v>
      </c>
      <c r="F225" s="148">
        <v>48</v>
      </c>
      <c r="G225" s="149"/>
      <c r="H225" s="156">
        <v>154.55000000000001</v>
      </c>
      <c r="I225" s="157"/>
      <c r="J225" s="42" t="s">
        <v>36</v>
      </c>
      <c r="K225" s="170">
        <v>7418.4</v>
      </c>
      <c r="L225" s="117" t="s">
        <v>36</v>
      </c>
      <c r="M225" s="162" t="s">
        <v>36</v>
      </c>
      <c r="N225" s="155"/>
      <c r="O225" s="162" t="s">
        <v>36</v>
      </c>
      <c r="P225" s="163"/>
      <c r="Q225" s="48" t="s">
        <v>36</v>
      </c>
    </row>
    <row r="226" spans="1:17" ht="28.15" customHeight="1" x14ac:dyDescent="0.2">
      <c r="A226" s="164"/>
      <c r="B226" s="165"/>
      <c r="C226" s="166"/>
      <c r="D226" s="166"/>
      <c r="E226" s="167"/>
      <c r="F226" s="168"/>
      <c r="G226" s="169"/>
      <c r="H226" s="154" t="s">
        <v>36</v>
      </c>
      <c r="I226" s="163"/>
      <c r="J226" s="47" t="s">
        <v>36</v>
      </c>
      <c r="K226" s="170"/>
      <c r="L226" s="117"/>
      <c r="M226" s="154" t="s">
        <v>36</v>
      </c>
      <c r="N226" s="155"/>
      <c r="O226" s="154" t="s">
        <v>36</v>
      </c>
      <c r="P226" s="155"/>
      <c r="Q226" s="49" t="s">
        <v>36</v>
      </c>
    </row>
    <row r="227" spans="1:17" ht="13.15" customHeight="1" x14ac:dyDescent="0.2">
      <c r="A227" s="140">
        <v>96</v>
      </c>
      <c r="B227" s="142" t="s">
        <v>208</v>
      </c>
      <c r="C227" s="144" t="s">
        <v>209</v>
      </c>
      <c r="D227" s="144"/>
      <c r="E227" s="146" t="s">
        <v>60</v>
      </c>
      <c r="F227" s="148">
        <v>20</v>
      </c>
      <c r="G227" s="149"/>
      <c r="H227" s="156">
        <v>84.41</v>
      </c>
      <c r="I227" s="157"/>
      <c r="J227" s="42" t="s">
        <v>36</v>
      </c>
      <c r="K227" s="170">
        <v>1688.2</v>
      </c>
      <c r="L227" s="117" t="s">
        <v>36</v>
      </c>
      <c r="M227" s="162" t="s">
        <v>36</v>
      </c>
      <c r="N227" s="155"/>
      <c r="O227" s="162" t="s">
        <v>36</v>
      </c>
      <c r="P227" s="163"/>
      <c r="Q227" s="48" t="s">
        <v>36</v>
      </c>
    </row>
    <row r="228" spans="1:17" ht="28.15" customHeight="1" x14ac:dyDescent="0.2">
      <c r="A228" s="164"/>
      <c r="B228" s="165"/>
      <c r="C228" s="166"/>
      <c r="D228" s="166"/>
      <c r="E228" s="167"/>
      <c r="F228" s="168"/>
      <c r="G228" s="169"/>
      <c r="H228" s="154" t="s">
        <v>37</v>
      </c>
      <c r="I228" s="163"/>
      <c r="J228" s="47" t="s">
        <v>36</v>
      </c>
      <c r="K228" s="170"/>
      <c r="L228" s="117"/>
      <c r="M228" s="154" t="s">
        <v>36</v>
      </c>
      <c r="N228" s="155"/>
      <c r="O228" s="154" t="s">
        <v>36</v>
      </c>
      <c r="P228" s="155"/>
      <c r="Q228" s="49" t="s">
        <v>36</v>
      </c>
    </row>
    <row r="229" spans="1:17" ht="13.15" customHeight="1" x14ac:dyDescent="0.2">
      <c r="A229" s="140">
        <v>97</v>
      </c>
      <c r="B229" s="142" t="s">
        <v>210</v>
      </c>
      <c r="C229" s="144" t="s">
        <v>211</v>
      </c>
      <c r="D229" s="144"/>
      <c r="E229" s="146" t="s">
        <v>43</v>
      </c>
      <c r="F229" s="148">
        <v>12</v>
      </c>
      <c r="G229" s="149"/>
      <c r="H229" s="156">
        <v>49.81</v>
      </c>
      <c r="I229" s="157"/>
      <c r="J229" s="42" t="s">
        <v>36</v>
      </c>
      <c r="K229" s="180">
        <v>597.72</v>
      </c>
      <c r="L229" s="177" t="s">
        <v>36</v>
      </c>
      <c r="M229" s="179" t="s">
        <v>36</v>
      </c>
      <c r="N229" s="178"/>
      <c r="O229" s="179" t="s">
        <v>36</v>
      </c>
      <c r="P229" s="136"/>
      <c r="Q229" s="44" t="s">
        <v>36</v>
      </c>
    </row>
    <row r="230" spans="1:17" ht="28.15" customHeight="1" x14ac:dyDescent="0.2">
      <c r="A230" s="171"/>
      <c r="B230" s="172"/>
      <c r="C230" s="173"/>
      <c r="D230" s="173"/>
      <c r="E230" s="174"/>
      <c r="F230" s="175"/>
      <c r="G230" s="176"/>
      <c r="H230" s="135" t="s">
        <v>37</v>
      </c>
      <c r="I230" s="136"/>
      <c r="J230" s="43" t="s">
        <v>36</v>
      </c>
      <c r="K230" s="180"/>
      <c r="L230" s="177"/>
      <c r="M230" s="135" t="s">
        <v>36</v>
      </c>
      <c r="N230" s="178"/>
      <c r="O230" s="135" t="s">
        <v>36</v>
      </c>
      <c r="P230" s="178"/>
      <c r="Q230" s="45" t="s">
        <v>36</v>
      </c>
    </row>
    <row r="231" spans="1:17" ht="13.15" customHeight="1" x14ac:dyDescent="0.2">
      <c r="A231" s="140">
        <v>98</v>
      </c>
      <c r="B231" s="142" t="s">
        <v>212</v>
      </c>
      <c r="C231" s="144" t="s">
        <v>213</v>
      </c>
      <c r="D231" s="144"/>
      <c r="E231" s="146" t="s">
        <v>43</v>
      </c>
      <c r="F231" s="148">
        <v>72</v>
      </c>
      <c r="G231" s="149"/>
      <c r="H231" s="156">
        <v>20.09</v>
      </c>
      <c r="I231" s="157"/>
      <c r="J231" s="42" t="s">
        <v>36</v>
      </c>
      <c r="K231" s="180">
        <v>1446.48</v>
      </c>
      <c r="L231" s="177" t="s">
        <v>36</v>
      </c>
      <c r="M231" s="179" t="s">
        <v>36</v>
      </c>
      <c r="N231" s="178"/>
      <c r="O231" s="179" t="s">
        <v>36</v>
      </c>
      <c r="P231" s="136"/>
      <c r="Q231" s="44" t="s">
        <v>36</v>
      </c>
    </row>
    <row r="232" spans="1:17" ht="28.15" customHeight="1" x14ac:dyDescent="0.2">
      <c r="A232" s="171"/>
      <c r="B232" s="172"/>
      <c r="C232" s="173"/>
      <c r="D232" s="173"/>
      <c r="E232" s="174"/>
      <c r="F232" s="175"/>
      <c r="G232" s="176"/>
      <c r="H232" s="135" t="s">
        <v>37</v>
      </c>
      <c r="I232" s="136"/>
      <c r="J232" s="43" t="s">
        <v>36</v>
      </c>
      <c r="K232" s="180"/>
      <c r="L232" s="177"/>
      <c r="M232" s="135" t="s">
        <v>36</v>
      </c>
      <c r="N232" s="178"/>
      <c r="O232" s="135" t="s">
        <v>36</v>
      </c>
      <c r="P232" s="178"/>
      <c r="Q232" s="45" t="s">
        <v>36</v>
      </c>
    </row>
    <row r="233" spans="1:17" ht="13.15" customHeight="1" x14ac:dyDescent="0.2">
      <c r="A233" s="140">
        <v>99</v>
      </c>
      <c r="B233" s="142" t="s">
        <v>214</v>
      </c>
      <c r="C233" s="144" t="s">
        <v>215</v>
      </c>
      <c r="D233" s="144"/>
      <c r="E233" s="146" t="s">
        <v>60</v>
      </c>
      <c r="F233" s="148">
        <v>60</v>
      </c>
      <c r="G233" s="149"/>
      <c r="H233" s="156">
        <v>36.86</v>
      </c>
      <c r="I233" s="157"/>
      <c r="J233" s="42" t="s">
        <v>36</v>
      </c>
      <c r="K233" s="170">
        <v>2211.6</v>
      </c>
      <c r="L233" s="117" t="s">
        <v>36</v>
      </c>
      <c r="M233" s="162" t="s">
        <v>36</v>
      </c>
      <c r="N233" s="155"/>
      <c r="O233" s="162" t="s">
        <v>36</v>
      </c>
      <c r="P233" s="163"/>
      <c r="Q233" s="48" t="s">
        <v>36</v>
      </c>
    </row>
    <row r="234" spans="1:17" ht="28.15" customHeight="1" x14ac:dyDescent="0.2">
      <c r="A234" s="164"/>
      <c r="B234" s="165"/>
      <c r="C234" s="166"/>
      <c r="D234" s="166"/>
      <c r="E234" s="167"/>
      <c r="F234" s="168"/>
      <c r="G234" s="169"/>
      <c r="H234" s="154" t="s">
        <v>37</v>
      </c>
      <c r="I234" s="163"/>
      <c r="J234" s="47" t="s">
        <v>36</v>
      </c>
      <c r="K234" s="170"/>
      <c r="L234" s="117"/>
      <c r="M234" s="154" t="s">
        <v>36</v>
      </c>
      <c r="N234" s="155"/>
      <c r="O234" s="154" t="s">
        <v>36</v>
      </c>
      <c r="P234" s="155"/>
      <c r="Q234" s="49" t="s">
        <v>36</v>
      </c>
    </row>
    <row r="235" spans="1:17" ht="13.15" customHeight="1" x14ac:dyDescent="0.2">
      <c r="A235" s="140">
        <v>100</v>
      </c>
      <c r="B235" s="142" t="s">
        <v>216</v>
      </c>
      <c r="C235" s="144" t="s">
        <v>217</v>
      </c>
      <c r="D235" s="144"/>
      <c r="E235" s="146" t="s">
        <v>43</v>
      </c>
      <c r="F235" s="148">
        <v>16</v>
      </c>
      <c r="G235" s="149"/>
      <c r="H235" s="156">
        <v>14.7</v>
      </c>
      <c r="I235" s="157"/>
      <c r="J235" s="42" t="s">
        <v>36</v>
      </c>
      <c r="K235" s="170">
        <v>235.2</v>
      </c>
      <c r="L235" s="117" t="s">
        <v>36</v>
      </c>
      <c r="M235" s="162" t="s">
        <v>36</v>
      </c>
      <c r="N235" s="155"/>
      <c r="O235" s="162" t="s">
        <v>36</v>
      </c>
      <c r="P235" s="163"/>
      <c r="Q235" s="48" t="s">
        <v>36</v>
      </c>
    </row>
    <row r="236" spans="1:17" ht="28.15" customHeight="1" x14ac:dyDescent="0.2">
      <c r="A236" s="164"/>
      <c r="B236" s="165"/>
      <c r="C236" s="166"/>
      <c r="D236" s="166"/>
      <c r="E236" s="167"/>
      <c r="F236" s="168"/>
      <c r="G236" s="169"/>
      <c r="H236" s="154" t="s">
        <v>37</v>
      </c>
      <c r="I236" s="163"/>
      <c r="J236" s="47" t="s">
        <v>36</v>
      </c>
      <c r="K236" s="170"/>
      <c r="L236" s="117"/>
      <c r="M236" s="154" t="s">
        <v>36</v>
      </c>
      <c r="N236" s="155"/>
      <c r="O236" s="154" t="s">
        <v>36</v>
      </c>
      <c r="P236" s="155"/>
      <c r="Q236" s="49" t="s">
        <v>36</v>
      </c>
    </row>
    <row r="237" spans="1:17" ht="13.15" customHeight="1" x14ac:dyDescent="0.2">
      <c r="A237" s="140">
        <v>101</v>
      </c>
      <c r="B237" s="142" t="s">
        <v>218</v>
      </c>
      <c r="C237" s="144" t="s">
        <v>219</v>
      </c>
      <c r="D237" s="144"/>
      <c r="E237" s="146" t="s">
        <v>43</v>
      </c>
      <c r="F237" s="148">
        <v>8</v>
      </c>
      <c r="G237" s="149"/>
      <c r="H237" s="156">
        <v>9.14</v>
      </c>
      <c r="I237" s="157"/>
      <c r="J237" s="42" t="s">
        <v>36</v>
      </c>
      <c r="K237" s="180">
        <v>73.12</v>
      </c>
      <c r="L237" s="177" t="s">
        <v>36</v>
      </c>
      <c r="M237" s="179" t="s">
        <v>36</v>
      </c>
      <c r="N237" s="178"/>
      <c r="O237" s="179" t="s">
        <v>36</v>
      </c>
      <c r="P237" s="136"/>
      <c r="Q237" s="44" t="s">
        <v>36</v>
      </c>
    </row>
    <row r="238" spans="1:17" ht="28.15" customHeight="1" x14ac:dyDescent="0.2">
      <c r="A238" s="171"/>
      <c r="B238" s="172"/>
      <c r="C238" s="173"/>
      <c r="D238" s="173"/>
      <c r="E238" s="174"/>
      <c r="F238" s="175"/>
      <c r="G238" s="176"/>
      <c r="H238" s="135" t="s">
        <v>37</v>
      </c>
      <c r="I238" s="136"/>
      <c r="J238" s="43" t="s">
        <v>36</v>
      </c>
      <c r="K238" s="180"/>
      <c r="L238" s="177"/>
      <c r="M238" s="135" t="s">
        <v>36</v>
      </c>
      <c r="N238" s="178"/>
      <c r="O238" s="135" t="s">
        <v>36</v>
      </c>
      <c r="P238" s="178"/>
      <c r="Q238" s="45" t="s">
        <v>36</v>
      </c>
    </row>
    <row r="239" spans="1:17" ht="15.4" customHeight="1" x14ac:dyDescent="0.2">
      <c r="A239" s="17">
        <v>1</v>
      </c>
      <c r="B239" s="18">
        <v>2</v>
      </c>
      <c r="C239" s="109">
        <v>3</v>
      </c>
      <c r="D239" s="109"/>
      <c r="E239" s="20">
        <v>4</v>
      </c>
      <c r="F239" s="110">
        <v>5</v>
      </c>
      <c r="G239" s="111"/>
      <c r="H239" s="109">
        <v>6</v>
      </c>
      <c r="I239" s="111"/>
      <c r="J239" s="21">
        <v>7</v>
      </c>
      <c r="K239" s="19">
        <v>8</v>
      </c>
      <c r="L239" s="18">
        <v>9</v>
      </c>
      <c r="M239" s="109">
        <v>10</v>
      </c>
      <c r="N239" s="111"/>
      <c r="O239" s="109">
        <v>11</v>
      </c>
      <c r="P239" s="111"/>
      <c r="Q239" s="22">
        <v>12</v>
      </c>
    </row>
    <row r="240" spans="1:17" ht="13.15" customHeight="1" x14ac:dyDescent="0.2">
      <c r="A240" s="140">
        <v>102</v>
      </c>
      <c r="B240" s="142" t="s">
        <v>220</v>
      </c>
      <c r="C240" s="144" t="s">
        <v>221</v>
      </c>
      <c r="D240" s="144"/>
      <c r="E240" s="146" t="s">
        <v>43</v>
      </c>
      <c r="F240" s="148">
        <v>8</v>
      </c>
      <c r="G240" s="149"/>
      <c r="H240" s="156">
        <v>16.14</v>
      </c>
      <c r="I240" s="157"/>
      <c r="J240" s="42" t="s">
        <v>36</v>
      </c>
      <c r="K240" s="180">
        <v>129.12</v>
      </c>
      <c r="L240" s="177" t="s">
        <v>36</v>
      </c>
      <c r="M240" s="179" t="s">
        <v>36</v>
      </c>
      <c r="N240" s="178"/>
      <c r="O240" s="179" t="s">
        <v>36</v>
      </c>
      <c r="P240" s="136"/>
      <c r="Q240" s="44" t="s">
        <v>36</v>
      </c>
    </row>
    <row r="241" spans="1:17" ht="28.15" customHeight="1" x14ac:dyDescent="0.2">
      <c r="A241" s="171"/>
      <c r="B241" s="172"/>
      <c r="C241" s="173"/>
      <c r="D241" s="173"/>
      <c r="E241" s="174"/>
      <c r="F241" s="175"/>
      <c r="G241" s="176"/>
      <c r="H241" s="135" t="s">
        <v>37</v>
      </c>
      <c r="I241" s="136"/>
      <c r="J241" s="43" t="s">
        <v>36</v>
      </c>
      <c r="K241" s="180"/>
      <c r="L241" s="177"/>
      <c r="M241" s="135" t="s">
        <v>36</v>
      </c>
      <c r="N241" s="178"/>
      <c r="O241" s="135" t="s">
        <v>36</v>
      </c>
      <c r="P241" s="178"/>
      <c r="Q241" s="45" t="s">
        <v>36</v>
      </c>
    </row>
    <row r="242" spans="1:17" ht="13.15" customHeight="1" x14ac:dyDescent="0.2">
      <c r="A242" s="140">
        <v>103</v>
      </c>
      <c r="B242" s="142" t="s">
        <v>222</v>
      </c>
      <c r="C242" s="144" t="s">
        <v>223</v>
      </c>
      <c r="D242" s="144"/>
      <c r="E242" s="146" t="s">
        <v>43</v>
      </c>
      <c r="F242" s="148">
        <v>16</v>
      </c>
      <c r="G242" s="149"/>
      <c r="H242" s="156">
        <v>22.68</v>
      </c>
      <c r="I242" s="157"/>
      <c r="J242" s="42" t="s">
        <v>36</v>
      </c>
      <c r="K242" s="180">
        <v>362.88</v>
      </c>
      <c r="L242" s="177" t="s">
        <v>36</v>
      </c>
      <c r="M242" s="179" t="s">
        <v>36</v>
      </c>
      <c r="N242" s="178"/>
      <c r="O242" s="179" t="s">
        <v>36</v>
      </c>
      <c r="P242" s="136"/>
      <c r="Q242" s="44" t="s">
        <v>36</v>
      </c>
    </row>
    <row r="243" spans="1:17" ht="28.15" customHeight="1" x14ac:dyDescent="0.2">
      <c r="A243" s="171"/>
      <c r="B243" s="172"/>
      <c r="C243" s="173"/>
      <c r="D243" s="173"/>
      <c r="E243" s="174"/>
      <c r="F243" s="175"/>
      <c r="G243" s="176"/>
      <c r="H243" s="135" t="s">
        <v>37</v>
      </c>
      <c r="I243" s="136"/>
      <c r="J243" s="43" t="s">
        <v>36</v>
      </c>
      <c r="K243" s="180"/>
      <c r="L243" s="177"/>
      <c r="M243" s="135" t="s">
        <v>36</v>
      </c>
      <c r="N243" s="178"/>
      <c r="O243" s="135" t="s">
        <v>36</v>
      </c>
      <c r="P243" s="178"/>
      <c r="Q243" s="45" t="s">
        <v>36</v>
      </c>
    </row>
    <row r="244" spans="1:17" ht="13.15" customHeight="1" x14ac:dyDescent="0.2">
      <c r="A244" s="140">
        <v>104</v>
      </c>
      <c r="B244" s="142" t="s">
        <v>224</v>
      </c>
      <c r="C244" s="144" t="s">
        <v>225</v>
      </c>
      <c r="D244" s="144"/>
      <c r="E244" s="146" t="s">
        <v>43</v>
      </c>
      <c r="F244" s="148">
        <v>8</v>
      </c>
      <c r="G244" s="149"/>
      <c r="H244" s="156">
        <v>9.98</v>
      </c>
      <c r="I244" s="157"/>
      <c r="J244" s="42" t="s">
        <v>36</v>
      </c>
      <c r="K244" s="180">
        <v>79.84</v>
      </c>
      <c r="L244" s="177" t="s">
        <v>36</v>
      </c>
      <c r="M244" s="179" t="s">
        <v>36</v>
      </c>
      <c r="N244" s="178"/>
      <c r="O244" s="179" t="s">
        <v>36</v>
      </c>
      <c r="P244" s="136"/>
      <c r="Q244" s="44" t="s">
        <v>36</v>
      </c>
    </row>
    <row r="245" spans="1:17" ht="28.15" customHeight="1" x14ac:dyDescent="0.2">
      <c r="A245" s="171"/>
      <c r="B245" s="172"/>
      <c r="C245" s="173"/>
      <c r="D245" s="173"/>
      <c r="E245" s="174"/>
      <c r="F245" s="175"/>
      <c r="G245" s="176"/>
      <c r="H245" s="135" t="s">
        <v>37</v>
      </c>
      <c r="I245" s="136"/>
      <c r="J245" s="43" t="s">
        <v>36</v>
      </c>
      <c r="K245" s="180"/>
      <c r="L245" s="177"/>
      <c r="M245" s="135" t="s">
        <v>36</v>
      </c>
      <c r="N245" s="178"/>
      <c r="O245" s="135" t="s">
        <v>36</v>
      </c>
      <c r="P245" s="178"/>
      <c r="Q245" s="45" t="s">
        <v>36</v>
      </c>
    </row>
    <row r="246" spans="1:17" ht="13.15" customHeight="1" x14ac:dyDescent="0.2">
      <c r="A246" s="140">
        <v>105</v>
      </c>
      <c r="B246" s="142" t="s">
        <v>226</v>
      </c>
      <c r="C246" s="144" t="s">
        <v>227</v>
      </c>
      <c r="D246" s="144"/>
      <c r="E246" s="146" t="s">
        <v>43</v>
      </c>
      <c r="F246" s="148">
        <v>4</v>
      </c>
      <c r="G246" s="149"/>
      <c r="H246" s="156">
        <v>22.89</v>
      </c>
      <c r="I246" s="157"/>
      <c r="J246" s="42" t="s">
        <v>36</v>
      </c>
      <c r="K246" s="180">
        <v>91.56</v>
      </c>
      <c r="L246" s="177" t="s">
        <v>36</v>
      </c>
      <c r="M246" s="179" t="s">
        <v>36</v>
      </c>
      <c r="N246" s="178"/>
      <c r="O246" s="179" t="s">
        <v>36</v>
      </c>
      <c r="P246" s="136"/>
      <c r="Q246" s="44" t="s">
        <v>36</v>
      </c>
    </row>
    <row r="247" spans="1:17" ht="28.15" customHeight="1" x14ac:dyDescent="0.2">
      <c r="A247" s="171"/>
      <c r="B247" s="172"/>
      <c r="C247" s="173"/>
      <c r="D247" s="173"/>
      <c r="E247" s="174"/>
      <c r="F247" s="175"/>
      <c r="G247" s="176"/>
      <c r="H247" s="135" t="s">
        <v>37</v>
      </c>
      <c r="I247" s="136"/>
      <c r="J247" s="43" t="s">
        <v>36</v>
      </c>
      <c r="K247" s="180"/>
      <c r="L247" s="177"/>
      <c r="M247" s="135" t="s">
        <v>36</v>
      </c>
      <c r="N247" s="178"/>
      <c r="O247" s="135" t="s">
        <v>36</v>
      </c>
      <c r="P247" s="178"/>
      <c r="Q247" s="45" t="s">
        <v>36</v>
      </c>
    </row>
    <row r="248" spans="1:17" ht="13.15" customHeight="1" x14ac:dyDescent="0.2">
      <c r="A248" s="140">
        <v>106</v>
      </c>
      <c r="B248" s="142" t="s">
        <v>228</v>
      </c>
      <c r="C248" s="144" t="s">
        <v>229</v>
      </c>
      <c r="D248" s="144"/>
      <c r="E248" s="146" t="s">
        <v>43</v>
      </c>
      <c r="F248" s="148">
        <v>6</v>
      </c>
      <c r="G248" s="149"/>
      <c r="H248" s="156">
        <v>73</v>
      </c>
      <c r="I248" s="157"/>
      <c r="J248" s="42" t="s">
        <v>36</v>
      </c>
      <c r="K248" s="160">
        <v>438</v>
      </c>
      <c r="L248" s="161" t="s">
        <v>36</v>
      </c>
      <c r="M248" s="158" t="s">
        <v>36</v>
      </c>
      <c r="N248" s="159"/>
      <c r="O248" s="158" t="s">
        <v>36</v>
      </c>
      <c r="P248" s="153"/>
      <c r="Q248" s="52" t="s">
        <v>36</v>
      </c>
    </row>
    <row r="249" spans="1:17" ht="28.15" customHeight="1" x14ac:dyDescent="0.2">
      <c r="A249" s="141"/>
      <c r="B249" s="143"/>
      <c r="C249" s="145"/>
      <c r="D249" s="145"/>
      <c r="E249" s="147"/>
      <c r="F249" s="150"/>
      <c r="G249" s="151"/>
      <c r="H249" s="152" t="s">
        <v>37</v>
      </c>
      <c r="I249" s="153"/>
      <c r="J249" s="51" t="s">
        <v>36</v>
      </c>
      <c r="K249" s="160"/>
      <c r="L249" s="161"/>
      <c r="M249" s="152" t="s">
        <v>36</v>
      </c>
      <c r="N249" s="159"/>
      <c r="O249" s="152" t="s">
        <v>36</v>
      </c>
      <c r="P249" s="159"/>
      <c r="Q249" s="53" t="s">
        <v>36</v>
      </c>
    </row>
    <row r="250" spans="1:17" ht="13.15" customHeight="1" x14ac:dyDescent="0.2">
      <c r="A250" s="140">
        <v>107</v>
      </c>
      <c r="B250" s="142" t="s">
        <v>230</v>
      </c>
      <c r="C250" s="144" t="s">
        <v>231</v>
      </c>
      <c r="D250" s="144"/>
      <c r="E250" s="146" t="s">
        <v>43</v>
      </c>
      <c r="F250" s="148">
        <v>50</v>
      </c>
      <c r="G250" s="149"/>
      <c r="H250" s="156">
        <v>30.1</v>
      </c>
      <c r="I250" s="157"/>
      <c r="J250" s="42" t="s">
        <v>36</v>
      </c>
      <c r="K250" s="160">
        <v>1505</v>
      </c>
      <c r="L250" s="161" t="s">
        <v>36</v>
      </c>
      <c r="M250" s="158" t="s">
        <v>36</v>
      </c>
      <c r="N250" s="159"/>
      <c r="O250" s="158" t="s">
        <v>36</v>
      </c>
      <c r="P250" s="153"/>
      <c r="Q250" s="52" t="s">
        <v>36</v>
      </c>
    </row>
    <row r="251" spans="1:17" ht="28.15" customHeight="1" x14ac:dyDescent="0.2">
      <c r="A251" s="141"/>
      <c r="B251" s="143"/>
      <c r="C251" s="145"/>
      <c r="D251" s="145"/>
      <c r="E251" s="147"/>
      <c r="F251" s="150"/>
      <c r="G251" s="151"/>
      <c r="H251" s="152" t="s">
        <v>37</v>
      </c>
      <c r="I251" s="153"/>
      <c r="J251" s="51" t="s">
        <v>36</v>
      </c>
      <c r="K251" s="160"/>
      <c r="L251" s="161"/>
      <c r="M251" s="152" t="s">
        <v>36</v>
      </c>
      <c r="N251" s="159"/>
      <c r="O251" s="152" t="s">
        <v>36</v>
      </c>
      <c r="P251" s="159"/>
      <c r="Q251" s="53" t="s">
        <v>36</v>
      </c>
    </row>
    <row r="252" spans="1:17" ht="13.15" customHeight="1" x14ac:dyDescent="0.2">
      <c r="A252" s="140">
        <v>108</v>
      </c>
      <c r="B252" s="142" t="s">
        <v>232</v>
      </c>
      <c r="C252" s="144" t="s">
        <v>233</v>
      </c>
      <c r="D252" s="144"/>
      <c r="E252" s="146" t="s">
        <v>43</v>
      </c>
      <c r="F252" s="148">
        <v>40</v>
      </c>
      <c r="G252" s="149"/>
      <c r="H252" s="156">
        <v>33.43</v>
      </c>
      <c r="I252" s="157"/>
      <c r="J252" s="42" t="s">
        <v>36</v>
      </c>
      <c r="K252" s="170">
        <v>1337.2</v>
      </c>
      <c r="L252" s="117" t="s">
        <v>36</v>
      </c>
      <c r="M252" s="162" t="s">
        <v>36</v>
      </c>
      <c r="N252" s="155"/>
      <c r="O252" s="162" t="s">
        <v>36</v>
      </c>
      <c r="P252" s="163"/>
      <c r="Q252" s="48" t="s">
        <v>36</v>
      </c>
    </row>
    <row r="253" spans="1:17" ht="28.15" customHeight="1" x14ac:dyDescent="0.2">
      <c r="A253" s="164"/>
      <c r="B253" s="165"/>
      <c r="C253" s="166"/>
      <c r="D253" s="166"/>
      <c r="E253" s="167"/>
      <c r="F253" s="168"/>
      <c r="G253" s="169"/>
      <c r="H253" s="154" t="s">
        <v>37</v>
      </c>
      <c r="I253" s="163"/>
      <c r="J253" s="47" t="s">
        <v>36</v>
      </c>
      <c r="K253" s="170"/>
      <c r="L253" s="117"/>
      <c r="M253" s="154" t="s">
        <v>36</v>
      </c>
      <c r="N253" s="155"/>
      <c r="O253" s="154" t="s">
        <v>36</v>
      </c>
      <c r="P253" s="155"/>
      <c r="Q253" s="49" t="s">
        <v>36</v>
      </c>
    </row>
    <row r="254" spans="1:17" ht="13.15" customHeight="1" x14ac:dyDescent="0.2">
      <c r="A254" s="140">
        <v>109</v>
      </c>
      <c r="B254" s="142" t="s">
        <v>169</v>
      </c>
      <c r="C254" s="144" t="s">
        <v>170</v>
      </c>
      <c r="D254" s="144"/>
      <c r="E254" s="146" t="s">
        <v>60</v>
      </c>
      <c r="F254" s="148">
        <v>40</v>
      </c>
      <c r="G254" s="149"/>
      <c r="H254" s="156">
        <v>4.05</v>
      </c>
      <c r="I254" s="157"/>
      <c r="J254" s="42" t="s">
        <v>36</v>
      </c>
      <c r="K254" s="160">
        <v>162</v>
      </c>
      <c r="L254" s="161" t="s">
        <v>36</v>
      </c>
      <c r="M254" s="158" t="s">
        <v>36</v>
      </c>
      <c r="N254" s="159"/>
      <c r="O254" s="158" t="s">
        <v>36</v>
      </c>
      <c r="P254" s="153"/>
      <c r="Q254" s="52" t="s">
        <v>36</v>
      </c>
    </row>
    <row r="255" spans="1:17" ht="28.15" customHeight="1" x14ac:dyDescent="0.2">
      <c r="A255" s="141"/>
      <c r="B255" s="143"/>
      <c r="C255" s="145"/>
      <c r="D255" s="145"/>
      <c r="E255" s="147"/>
      <c r="F255" s="150"/>
      <c r="G255" s="151"/>
      <c r="H255" s="152" t="s">
        <v>37</v>
      </c>
      <c r="I255" s="153"/>
      <c r="J255" s="51" t="s">
        <v>36</v>
      </c>
      <c r="K255" s="160"/>
      <c r="L255" s="161"/>
      <c r="M255" s="152" t="s">
        <v>36</v>
      </c>
      <c r="N255" s="159"/>
      <c r="O255" s="152" t="s">
        <v>36</v>
      </c>
      <c r="P255" s="159"/>
      <c r="Q255" s="53" t="s">
        <v>36</v>
      </c>
    </row>
    <row r="256" spans="1:17" ht="13.15" customHeight="1" x14ac:dyDescent="0.2">
      <c r="A256" s="137"/>
      <c r="B256" s="138"/>
      <c r="C256" s="126" t="s">
        <v>234</v>
      </c>
      <c r="D256" s="126"/>
      <c r="E256" s="126"/>
      <c r="F256" s="126"/>
      <c r="G256" s="126"/>
      <c r="H256" s="126"/>
      <c r="I256" s="126"/>
      <c r="J256" s="139"/>
      <c r="K256" s="131">
        <f>K258</f>
        <v>134322.79999999999</v>
      </c>
      <c r="L256" s="133">
        <f>SUM(L223,L217,L193,L191,L186,L181,L177,L173,L134,L107,L78,L59,L40,L28)</f>
        <v>54348.899999999994</v>
      </c>
      <c r="M256" s="120" t="s">
        <v>36</v>
      </c>
      <c r="N256" s="121"/>
      <c r="O256" s="114"/>
      <c r="P256" s="115"/>
      <c r="Q256" s="54">
        <v>534.95000000000005</v>
      </c>
    </row>
    <row r="257" spans="1:17" ht="14.85" customHeight="1" x14ac:dyDescent="0.2">
      <c r="A257" s="123"/>
      <c r="B257" s="125"/>
      <c r="C257" s="129"/>
      <c r="D257" s="130"/>
      <c r="E257" s="130"/>
      <c r="F257" s="130"/>
      <c r="G257" s="130"/>
      <c r="H257" s="130"/>
      <c r="I257" s="130"/>
      <c r="J257" s="129"/>
      <c r="K257" s="132"/>
      <c r="L257" s="134"/>
      <c r="M257" s="135" t="s">
        <v>36</v>
      </c>
      <c r="N257" s="136"/>
      <c r="O257" s="116"/>
      <c r="P257" s="116"/>
      <c r="Q257" s="45" t="s">
        <v>36</v>
      </c>
    </row>
    <row r="258" spans="1:17" ht="14.85" customHeight="1" x14ac:dyDescent="0.2">
      <c r="A258" s="9"/>
      <c r="B258" s="10"/>
      <c r="C258" s="112" t="s">
        <v>235</v>
      </c>
      <c r="D258" s="112"/>
      <c r="E258" s="112"/>
      <c r="F258" s="112"/>
      <c r="G258" s="112"/>
      <c r="H258" s="112"/>
      <c r="I258" s="112"/>
      <c r="J258" s="113"/>
      <c r="K258" s="80">
        <f>K260+K261</f>
        <v>134322.79999999999</v>
      </c>
      <c r="L258" s="46"/>
      <c r="M258" s="117"/>
      <c r="N258" s="118"/>
      <c r="O258" s="119"/>
      <c r="P258" s="108"/>
      <c r="Q258" s="56"/>
    </row>
    <row r="259" spans="1:17" ht="14.85" customHeight="1" x14ac:dyDescent="0.2">
      <c r="A259" s="57"/>
      <c r="B259" s="58"/>
      <c r="C259" s="106" t="s">
        <v>236</v>
      </c>
      <c r="D259" s="106"/>
      <c r="E259" s="106"/>
      <c r="F259" s="106"/>
      <c r="G259" s="106"/>
      <c r="H259" s="106"/>
      <c r="I259" s="106"/>
      <c r="J259" s="107"/>
      <c r="K259" s="59"/>
      <c r="L259" s="55"/>
      <c r="M259" s="108"/>
      <c r="N259" s="108"/>
      <c r="O259" s="108"/>
      <c r="P259" s="108"/>
      <c r="Q259" s="56"/>
    </row>
    <row r="260" spans="1:17" ht="14.85" customHeight="1" x14ac:dyDescent="0.2">
      <c r="A260" s="57"/>
      <c r="B260" s="58"/>
      <c r="C260" s="106" t="s">
        <v>237</v>
      </c>
      <c r="D260" s="106"/>
      <c r="E260" s="106"/>
      <c r="F260" s="106"/>
      <c r="G260" s="106"/>
      <c r="H260" s="106"/>
      <c r="I260" s="106"/>
      <c r="J260" s="107"/>
      <c r="K260" s="81">
        <v>79973.899999999994</v>
      </c>
      <c r="L260" s="55"/>
      <c r="M260" s="108"/>
      <c r="N260" s="108"/>
      <c r="O260" s="108"/>
      <c r="P260" s="108"/>
      <c r="Q260" s="56"/>
    </row>
    <row r="261" spans="1:17" ht="14.85" customHeight="1" x14ac:dyDescent="0.2">
      <c r="A261" s="57"/>
      <c r="B261" s="58"/>
      <c r="C261" s="106" t="s">
        <v>238</v>
      </c>
      <c r="D261" s="106"/>
      <c r="E261" s="106"/>
      <c r="F261" s="106"/>
      <c r="G261" s="106"/>
      <c r="H261" s="106"/>
      <c r="I261" s="106"/>
      <c r="J261" s="107"/>
      <c r="K261" s="59">
        <v>54348.9</v>
      </c>
      <c r="L261" s="55"/>
      <c r="M261" s="108"/>
      <c r="N261" s="108"/>
      <c r="O261" s="108"/>
      <c r="P261" s="108"/>
      <c r="Q261" s="56"/>
    </row>
    <row r="262" spans="1:17" ht="14.85" customHeight="1" x14ac:dyDescent="0.2">
      <c r="A262" s="57"/>
      <c r="B262" s="58"/>
      <c r="C262" s="106" t="s">
        <v>239</v>
      </c>
      <c r="D262" s="106"/>
      <c r="E262" s="106"/>
      <c r="F262" s="106"/>
      <c r="G262" s="106"/>
      <c r="H262" s="106"/>
      <c r="I262" s="106"/>
      <c r="J262" s="107"/>
      <c r="K262" s="60"/>
      <c r="L262" s="61"/>
      <c r="M262" s="105"/>
      <c r="N262" s="105"/>
      <c r="O262" s="105"/>
      <c r="P262" s="105"/>
      <c r="Q262" s="62"/>
    </row>
    <row r="263" spans="1:17" ht="14.85" customHeight="1" x14ac:dyDescent="0.2">
      <c r="A263" s="63"/>
      <c r="B263" s="64"/>
      <c r="C263" s="98" t="s">
        <v>240</v>
      </c>
      <c r="D263" s="98"/>
      <c r="E263" s="98"/>
      <c r="F263" s="98"/>
      <c r="G263" s="98"/>
      <c r="H263" s="98"/>
      <c r="I263" s="98"/>
      <c r="J263" s="100"/>
      <c r="K263" s="83" t="s">
        <v>259</v>
      </c>
      <c r="L263" s="61"/>
      <c r="M263" s="105"/>
      <c r="N263" s="105"/>
      <c r="O263" s="105"/>
      <c r="P263" s="105"/>
      <c r="Q263" s="62"/>
    </row>
    <row r="264" spans="1:17" ht="14.85" customHeight="1" x14ac:dyDescent="0.2">
      <c r="A264" s="63"/>
      <c r="B264" s="64"/>
      <c r="C264" s="98" t="s">
        <v>241</v>
      </c>
      <c r="D264" s="98"/>
      <c r="E264" s="98"/>
      <c r="F264" s="98"/>
      <c r="G264" s="98"/>
      <c r="H264" s="98"/>
      <c r="I264" s="98"/>
      <c r="J264" s="100"/>
      <c r="K264" s="83" t="s">
        <v>259</v>
      </c>
      <c r="L264" s="61"/>
      <c r="M264" s="105"/>
      <c r="N264" s="105"/>
      <c r="O264" s="105"/>
      <c r="P264" s="105"/>
      <c r="Q264" s="62"/>
    </row>
    <row r="265" spans="1:17" ht="15.4" customHeight="1" x14ac:dyDescent="0.2">
      <c r="A265" s="63"/>
      <c r="B265" s="64"/>
      <c r="C265" s="93" t="s">
        <v>242</v>
      </c>
      <c r="D265" s="98"/>
      <c r="E265" s="98"/>
      <c r="F265" s="98"/>
      <c r="G265" s="98"/>
      <c r="H265" s="98"/>
      <c r="I265" s="98"/>
      <c r="J265" s="100"/>
      <c r="K265" s="82">
        <f>K262+K258</f>
        <v>134322.79999999999</v>
      </c>
      <c r="L265" s="66"/>
      <c r="M265" s="101"/>
      <c r="N265" s="102"/>
      <c r="O265" s="103"/>
      <c r="P265" s="104"/>
      <c r="Q265" s="67"/>
    </row>
    <row r="266" spans="1:17" ht="12.4" customHeight="1" x14ac:dyDescent="0.2">
      <c r="A266" s="68"/>
      <c r="B266" s="69"/>
      <c r="C266" s="92"/>
      <c r="D266" s="93"/>
      <c r="E266" s="93"/>
      <c r="F266" s="93"/>
      <c r="G266" s="93"/>
      <c r="H266" s="93"/>
      <c r="I266" s="93"/>
      <c r="J266" s="92"/>
      <c r="K266" s="65"/>
      <c r="L266" s="66"/>
      <c r="M266" s="101"/>
      <c r="N266" s="102"/>
      <c r="O266" s="103"/>
      <c r="P266" s="104"/>
      <c r="Q266" s="67"/>
    </row>
    <row r="267" spans="1:17" ht="14.85" customHeight="1" x14ac:dyDescent="0.2">
      <c r="A267" s="68"/>
      <c r="B267" s="69"/>
      <c r="C267" s="98" t="s">
        <v>243</v>
      </c>
      <c r="D267" s="93"/>
      <c r="E267" s="93"/>
      <c r="F267" s="93"/>
      <c r="G267" s="93"/>
      <c r="H267" s="93"/>
      <c r="I267" s="93"/>
      <c r="J267" s="92"/>
      <c r="K267" s="60"/>
      <c r="L267" s="64"/>
      <c r="M267" s="99"/>
      <c r="N267" s="99"/>
      <c r="O267" s="99"/>
      <c r="P267" s="99"/>
      <c r="Q267" s="70"/>
    </row>
    <row r="268" spans="1:17" ht="12.4" customHeight="1" x14ac:dyDescent="0.2">
      <c r="A268" s="63"/>
      <c r="B268" s="64"/>
      <c r="C268" s="100"/>
      <c r="D268" s="98"/>
      <c r="E268" s="98"/>
      <c r="F268" s="98"/>
      <c r="G268" s="98"/>
      <c r="H268" s="98"/>
      <c r="I268" s="98"/>
      <c r="J268" s="100"/>
      <c r="K268" s="60"/>
      <c r="L268" s="64"/>
      <c r="M268" s="99"/>
      <c r="N268" s="99"/>
      <c r="O268" s="99"/>
      <c r="P268" s="99"/>
      <c r="Q268" s="70"/>
    </row>
    <row r="269" spans="1:17" ht="15.95" customHeight="1" x14ac:dyDescent="0.2">
      <c r="A269" s="71"/>
      <c r="B269" s="72" t="s">
        <v>32</v>
      </c>
      <c r="C269" s="94" t="s">
        <v>244</v>
      </c>
      <c r="D269" s="94"/>
      <c r="E269" s="94"/>
      <c r="F269" s="94"/>
      <c r="G269" s="94"/>
      <c r="H269" s="94"/>
      <c r="I269" s="94"/>
      <c r="J269" s="95"/>
      <c r="K269" s="84">
        <f>K265</f>
        <v>134322.79999999999</v>
      </c>
      <c r="L269" s="72"/>
      <c r="M269" s="96"/>
      <c r="N269" s="96"/>
      <c r="O269" s="96"/>
      <c r="P269" s="96"/>
      <c r="Q269" s="73"/>
    </row>
    <row r="270" spans="1:17" ht="13.15" customHeight="1" x14ac:dyDescent="0.2">
      <c r="A270" s="122"/>
      <c r="B270" s="124"/>
      <c r="C270" s="126" t="s">
        <v>245</v>
      </c>
      <c r="D270" s="127"/>
      <c r="E270" s="127"/>
      <c r="F270" s="127"/>
      <c r="G270" s="127"/>
      <c r="H270" s="127"/>
      <c r="I270" s="127"/>
      <c r="J270" s="128"/>
      <c r="K270" s="131">
        <f>K275+K276</f>
        <v>134322.79999999999</v>
      </c>
      <c r="L270" s="133">
        <v>54348.9</v>
      </c>
      <c r="M270" s="120" t="s">
        <v>36</v>
      </c>
      <c r="N270" s="121"/>
      <c r="O270" s="114"/>
      <c r="P270" s="115"/>
      <c r="Q270" s="54">
        <v>534.95000000000005</v>
      </c>
    </row>
    <row r="271" spans="1:17" ht="14.85" customHeight="1" x14ac:dyDescent="0.2">
      <c r="A271" s="123"/>
      <c r="B271" s="125"/>
      <c r="C271" s="129"/>
      <c r="D271" s="130"/>
      <c r="E271" s="130"/>
      <c r="F271" s="130"/>
      <c r="G271" s="130"/>
      <c r="H271" s="130"/>
      <c r="I271" s="130"/>
      <c r="J271" s="129"/>
      <c r="K271" s="132"/>
      <c r="L271" s="134"/>
      <c r="M271" s="135" t="s">
        <v>36</v>
      </c>
      <c r="N271" s="136"/>
      <c r="O271" s="116"/>
      <c r="P271" s="116"/>
      <c r="Q271" s="45" t="s">
        <v>36</v>
      </c>
    </row>
    <row r="272" spans="1:17" ht="14.85" customHeight="1" x14ac:dyDescent="0.2">
      <c r="A272" s="63"/>
      <c r="B272" s="64"/>
      <c r="C272" s="98" t="s">
        <v>235</v>
      </c>
      <c r="D272" s="98"/>
      <c r="E272" s="98"/>
      <c r="F272" s="98"/>
      <c r="G272" s="98"/>
      <c r="H272" s="98"/>
      <c r="I272" s="98"/>
      <c r="J272" s="100"/>
      <c r="K272" s="80">
        <f>K270</f>
        <v>134322.79999999999</v>
      </c>
      <c r="L272" s="46"/>
      <c r="M272" s="117"/>
      <c r="N272" s="118"/>
      <c r="O272" s="119"/>
      <c r="P272" s="108"/>
      <c r="Q272" s="56"/>
    </row>
    <row r="273" spans="1:17" ht="14.85" customHeight="1" x14ac:dyDescent="0.2">
      <c r="A273" s="57"/>
      <c r="B273" s="58"/>
      <c r="C273" s="106" t="s">
        <v>236</v>
      </c>
      <c r="D273" s="106"/>
      <c r="E273" s="106"/>
      <c r="F273" s="106"/>
      <c r="G273" s="106"/>
      <c r="H273" s="106"/>
      <c r="I273" s="106"/>
      <c r="J273" s="107"/>
      <c r="K273" s="59"/>
      <c r="L273" s="55"/>
      <c r="M273" s="108"/>
      <c r="N273" s="108"/>
      <c r="O273" s="108"/>
      <c r="P273" s="108"/>
      <c r="Q273" s="56"/>
    </row>
    <row r="274" spans="1:17" ht="15.4" customHeight="1" x14ac:dyDescent="0.2">
      <c r="A274" s="17">
        <v>1</v>
      </c>
      <c r="B274" s="18">
        <v>2</v>
      </c>
      <c r="C274" s="109">
        <v>3</v>
      </c>
      <c r="D274" s="109"/>
      <c r="E274" s="20">
        <v>4</v>
      </c>
      <c r="F274" s="110">
        <v>5</v>
      </c>
      <c r="G274" s="111"/>
      <c r="H274" s="109">
        <v>6</v>
      </c>
      <c r="I274" s="111"/>
      <c r="J274" s="21">
        <v>7</v>
      </c>
      <c r="K274" s="19">
        <v>8</v>
      </c>
      <c r="L274" s="18">
        <v>9</v>
      </c>
      <c r="M274" s="109">
        <v>10</v>
      </c>
      <c r="N274" s="111"/>
      <c r="O274" s="109">
        <v>11</v>
      </c>
      <c r="P274" s="111"/>
      <c r="Q274" s="22">
        <v>12</v>
      </c>
    </row>
    <row r="275" spans="1:17" ht="14.85" customHeight="1" x14ac:dyDescent="0.2">
      <c r="A275" s="9"/>
      <c r="B275" s="10"/>
      <c r="C275" s="112" t="s">
        <v>237</v>
      </c>
      <c r="D275" s="112"/>
      <c r="E275" s="112"/>
      <c r="F275" s="112"/>
      <c r="G275" s="112"/>
      <c r="H275" s="112"/>
      <c r="I275" s="112"/>
      <c r="J275" s="113"/>
      <c r="K275" s="83">
        <v>79973.899999999994</v>
      </c>
      <c r="L275" s="55"/>
      <c r="M275" s="108"/>
      <c r="N275" s="108"/>
      <c r="O275" s="108"/>
      <c r="P275" s="108"/>
      <c r="Q275" s="56"/>
    </row>
    <row r="276" spans="1:17" ht="14.85" customHeight="1" x14ac:dyDescent="0.2">
      <c r="A276" s="57"/>
      <c r="B276" s="58"/>
      <c r="C276" s="106" t="s">
        <v>238</v>
      </c>
      <c r="D276" s="106"/>
      <c r="E276" s="106"/>
      <c r="F276" s="106"/>
      <c r="G276" s="106"/>
      <c r="H276" s="106"/>
      <c r="I276" s="106"/>
      <c r="J276" s="107"/>
      <c r="K276" s="60">
        <f>K261</f>
        <v>54348.9</v>
      </c>
      <c r="L276" s="55"/>
      <c r="M276" s="108"/>
      <c r="N276" s="108"/>
      <c r="O276" s="108"/>
      <c r="P276" s="108"/>
      <c r="Q276" s="56"/>
    </row>
    <row r="277" spans="1:17" ht="14.85" customHeight="1" x14ac:dyDescent="0.2">
      <c r="A277" s="57"/>
      <c r="B277" s="58"/>
      <c r="C277" s="106" t="s">
        <v>239</v>
      </c>
      <c r="D277" s="106"/>
      <c r="E277" s="106"/>
      <c r="F277" s="106"/>
      <c r="G277" s="106"/>
      <c r="H277" s="106"/>
      <c r="I277" s="106"/>
      <c r="J277" s="107"/>
      <c r="K277" s="60"/>
      <c r="L277" s="61"/>
      <c r="M277" s="105"/>
      <c r="N277" s="105"/>
      <c r="O277" s="105"/>
      <c r="P277" s="105"/>
      <c r="Q277" s="62"/>
    </row>
    <row r="278" spans="1:17" ht="14.85" customHeight="1" x14ac:dyDescent="0.2">
      <c r="A278" s="63"/>
      <c r="B278" s="64"/>
      <c r="C278" s="98" t="s">
        <v>240</v>
      </c>
      <c r="D278" s="98"/>
      <c r="E278" s="98"/>
      <c r="F278" s="98"/>
      <c r="G278" s="98"/>
      <c r="H278" s="98"/>
      <c r="I278" s="98"/>
      <c r="J278" s="100"/>
      <c r="K278" s="60" t="s">
        <v>259</v>
      </c>
      <c r="L278" s="61"/>
      <c r="M278" s="105"/>
      <c r="N278" s="105"/>
      <c r="O278" s="105"/>
      <c r="P278" s="105"/>
      <c r="Q278" s="62"/>
    </row>
    <row r="279" spans="1:17" ht="14.85" customHeight="1" x14ac:dyDescent="0.2">
      <c r="A279" s="63"/>
      <c r="B279" s="64"/>
      <c r="C279" s="98" t="s">
        <v>241</v>
      </c>
      <c r="D279" s="98"/>
      <c r="E279" s="98"/>
      <c r="F279" s="98"/>
      <c r="G279" s="98"/>
      <c r="H279" s="98"/>
      <c r="I279" s="98"/>
      <c r="J279" s="100"/>
      <c r="K279" s="60" t="s">
        <v>259</v>
      </c>
      <c r="L279" s="61"/>
      <c r="M279" s="105"/>
      <c r="N279" s="105"/>
      <c r="O279" s="105"/>
      <c r="P279" s="105"/>
      <c r="Q279" s="62"/>
    </row>
    <row r="280" spans="1:17" ht="15.4" customHeight="1" x14ac:dyDescent="0.2">
      <c r="A280" s="63"/>
      <c r="B280" s="64"/>
      <c r="C280" s="93" t="s">
        <v>242</v>
      </c>
      <c r="D280" s="98"/>
      <c r="E280" s="98"/>
      <c r="F280" s="98"/>
      <c r="G280" s="98"/>
      <c r="H280" s="98"/>
      <c r="I280" s="98"/>
      <c r="J280" s="100"/>
      <c r="K280" s="82">
        <f>K275+K276+K277</f>
        <v>134322.79999999999</v>
      </c>
      <c r="L280" s="79"/>
      <c r="M280" s="101"/>
      <c r="N280" s="102"/>
      <c r="O280" s="103"/>
      <c r="P280" s="104"/>
      <c r="Q280" s="67"/>
    </row>
    <row r="281" spans="1:17" ht="12.4" customHeight="1" x14ac:dyDescent="0.2">
      <c r="A281" s="68"/>
      <c r="B281" s="69"/>
      <c r="C281" s="92"/>
      <c r="D281" s="93"/>
      <c r="E281" s="93"/>
      <c r="F281" s="93"/>
      <c r="G281" s="93"/>
      <c r="H281" s="93"/>
      <c r="I281" s="93"/>
      <c r="J281" s="92"/>
      <c r="K281" s="65"/>
      <c r="L281" s="66"/>
      <c r="M281" s="101"/>
      <c r="N281" s="102"/>
      <c r="O281" s="103"/>
      <c r="P281" s="104"/>
      <c r="Q281" s="67"/>
    </row>
    <row r="282" spans="1:17" ht="14.85" customHeight="1" x14ac:dyDescent="0.2">
      <c r="A282" s="68"/>
      <c r="B282" s="69"/>
      <c r="C282" s="98" t="s">
        <v>243</v>
      </c>
      <c r="D282" s="93"/>
      <c r="E282" s="93"/>
      <c r="F282" s="93"/>
      <c r="G282" s="93"/>
      <c r="H282" s="93"/>
      <c r="I282" s="93"/>
      <c r="J282" s="92"/>
      <c r="K282" s="60"/>
      <c r="L282" s="64"/>
      <c r="M282" s="99"/>
      <c r="N282" s="99"/>
      <c r="O282" s="99"/>
      <c r="P282" s="99"/>
      <c r="Q282" s="70"/>
    </row>
    <row r="283" spans="1:17" ht="12.4" customHeight="1" x14ac:dyDescent="0.2">
      <c r="A283" s="63"/>
      <c r="B283" s="64"/>
      <c r="C283" s="100"/>
      <c r="D283" s="98"/>
      <c r="E283" s="98"/>
      <c r="F283" s="98"/>
      <c r="G283" s="98"/>
      <c r="H283" s="98"/>
      <c r="I283" s="98"/>
      <c r="J283" s="100"/>
      <c r="K283" s="60"/>
      <c r="L283" s="64"/>
      <c r="M283" s="99"/>
      <c r="N283" s="99"/>
      <c r="O283" s="99"/>
      <c r="P283" s="99"/>
      <c r="Q283" s="70"/>
    </row>
    <row r="284" spans="1:17" ht="15.95" customHeight="1" x14ac:dyDescent="0.2">
      <c r="A284" s="71"/>
      <c r="B284" s="72" t="s">
        <v>32</v>
      </c>
      <c r="C284" s="94" t="s">
        <v>246</v>
      </c>
      <c r="D284" s="94"/>
      <c r="E284" s="94"/>
      <c r="F284" s="94"/>
      <c r="G284" s="94"/>
      <c r="H284" s="94"/>
      <c r="I284" s="94"/>
      <c r="J284" s="95"/>
      <c r="K284" s="84">
        <f>K280</f>
        <v>134322.79999999999</v>
      </c>
      <c r="L284" s="72"/>
      <c r="M284" s="96"/>
      <c r="N284" s="96"/>
      <c r="O284" s="96"/>
      <c r="P284" s="96"/>
      <c r="Q284" s="73"/>
    </row>
    <row r="285" spans="1:17" ht="15.4" customHeight="1" x14ac:dyDescent="0.2">
      <c r="A285" s="68"/>
      <c r="B285" s="69" t="s">
        <v>32</v>
      </c>
      <c r="C285" s="93" t="s">
        <v>247</v>
      </c>
      <c r="D285" s="93"/>
      <c r="E285" s="93"/>
      <c r="F285" s="93"/>
      <c r="G285" s="93"/>
      <c r="H285" s="93"/>
      <c r="I285" s="93"/>
      <c r="J285" s="92"/>
      <c r="K285" s="74">
        <v>558.1</v>
      </c>
      <c r="L285" s="75"/>
      <c r="M285" s="97"/>
      <c r="N285" s="97"/>
      <c r="O285" s="97"/>
      <c r="P285" s="97"/>
      <c r="Q285" s="76"/>
    </row>
    <row r="286" spans="1:17" ht="15.4" customHeight="1" x14ac:dyDescent="0.2">
      <c r="A286" s="57" t="s">
        <v>32</v>
      </c>
      <c r="B286" s="75" t="s">
        <v>32</v>
      </c>
      <c r="C286" s="89" t="s">
        <v>248</v>
      </c>
      <c r="D286" s="89"/>
      <c r="E286" s="89"/>
      <c r="F286" s="89"/>
      <c r="G286" s="89"/>
      <c r="H286" s="89"/>
      <c r="I286" s="89"/>
      <c r="J286" s="90"/>
      <c r="K286" s="77">
        <f>K276</f>
        <v>54348.9</v>
      </c>
      <c r="L286" s="69"/>
      <c r="M286" s="91"/>
      <c r="N286" s="91"/>
      <c r="O286" s="91"/>
      <c r="P286" s="91"/>
      <c r="Q286" s="78"/>
    </row>
    <row r="287" spans="1:17" ht="12.4" customHeight="1" x14ac:dyDescent="0.2">
      <c r="A287" s="68"/>
      <c r="B287" s="69"/>
      <c r="C287" s="92"/>
      <c r="D287" s="93"/>
      <c r="E287" s="93"/>
      <c r="F287" s="93"/>
      <c r="G287" s="93"/>
      <c r="H287" s="93"/>
      <c r="I287" s="93"/>
      <c r="J287" s="92"/>
      <c r="K287" s="77"/>
      <c r="L287" s="69"/>
      <c r="M287" s="91"/>
      <c r="N287" s="91"/>
      <c r="O287" s="91"/>
      <c r="P287" s="91"/>
      <c r="Q287" s="78"/>
    </row>
    <row r="288" spans="1:17" ht="12.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</row>
    <row r="289" spans="1:17" ht="12.4" customHeight="1" x14ac:dyDescent="0.2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</row>
    <row r="290" spans="1:17" ht="14.85" customHeight="1" x14ac:dyDescent="0.2">
      <c r="A290" s="86" t="s">
        <v>253</v>
      </c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</row>
    <row r="291" spans="1:17" ht="13.5" customHeight="1" x14ac:dyDescent="0.2">
      <c r="A291" s="85" t="s">
        <v>249</v>
      </c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</row>
    <row r="292" spans="1:17" ht="12.4" customHeight="1" x14ac:dyDescent="0.2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</row>
    <row r="293" spans="1:17" ht="14.85" customHeight="1" x14ac:dyDescent="0.2">
      <c r="A293" s="86" t="s">
        <v>250</v>
      </c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</row>
    <row r="294" spans="1:17" ht="13.5" customHeight="1" x14ac:dyDescent="0.2">
      <c r="A294" s="85" t="s">
        <v>251</v>
      </c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</row>
    <row r="295" spans="1:17" ht="12.4" customHeight="1" x14ac:dyDescent="0.2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</row>
  </sheetData>
  <mergeCells count="1671">
    <mergeCell ref="A1:Q1"/>
    <mergeCell ref="A2:Q2"/>
    <mergeCell ref="A3:Q3"/>
    <mergeCell ref="A4:Q4"/>
    <mergeCell ref="A5:Q5"/>
    <mergeCell ref="A6:Q6"/>
    <mergeCell ref="A7:Q7"/>
    <mergeCell ref="A8:Q8"/>
    <mergeCell ref="A9:F9"/>
    <mergeCell ref="G9:H9"/>
    <mergeCell ref="I9:M9"/>
    <mergeCell ref="N9:O9"/>
    <mergeCell ref="P9:Q9"/>
    <mergeCell ref="A10:F10"/>
    <mergeCell ref="G10:H10"/>
    <mergeCell ref="I10:M10"/>
    <mergeCell ref="N10:O10"/>
    <mergeCell ref="P10:Q10"/>
    <mergeCell ref="A11:F11"/>
    <mergeCell ref="G11:H11"/>
    <mergeCell ref="I11:M11"/>
    <mergeCell ref="N11:O11"/>
    <mergeCell ref="P11:Q11"/>
    <mergeCell ref="A12:F12"/>
    <mergeCell ref="G12:H12"/>
    <mergeCell ref="I12:M12"/>
    <mergeCell ref="N12:O12"/>
    <mergeCell ref="P12:Q12"/>
    <mergeCell ref="A13:Q13"/>
    <mergeCell ref="K14:N14"/>
    <mergeCell ref="O14:Q14"/>
    <mergeCell ref="H15:I15"/>
    <mergeCell ref="M15:N15"/>
    <mergeCell ref="O15:Q15"/>
    <mergeCell ref="M16:N17"/>
    <mergeCell ref="O17:P17"/>
    <mergeCell ref="A14:A17"/>
    <mergeCell ref="B14:B17"/>
    <mergeCell ref="C14:D17"/>
    <mergeCell ref="E14:E17"/>
    <mergeCell ref="F14:G17"/>
    <mergeCell ref="H16:I17"/>
    <mergeCell ref="H14:J14"/>
    <mergeCell ref="C18:D18"/>
    <mergeCell ref="F18:G18"/>
    <mergeCell ref="H18:I18"/>
    <mergeCell ref="M18:N18"/>
    <mergeCell ref="O18:P18"/>
    <mergeCell ref="O16:Q16"/>
    <mergeCell ref="J16:J17"/>
    <mergeCell ref="K15:K17"/>
    <mergeCell ref="L15:L17"/>
    <mergeCell ref="C19:D19"/>
    <mergeCell ref="F19:G19"/>
    <mergeCell ref="H19:I19"/>
    <mergeCell ref="M19:N19"/>
    <mergeCell ref="O19:P19"/>
    <mergeCell ref="C20:D20"/>
    <mergeCell ref="F20:G20"/>
    <mergeCell ref="H20:I20"/>
    <mergeCell ref="M20:N20"/>
    <mergeCell ref="O20:P20"/>
    <mergeCell ref="F21:G21"/>
    <mergeCell ref="H21:I21"/>
    <mergeCell ref="M21:N21"/>
    <mergeCell ref="O21:P21"/>
    <mergeCell ref="F22:G22"/>
    <mergeCell ref="H22:I22"/>
    <mergeCell ref="M22:N22"/>
    <mergeCell ref="O22:P22"/>
    <mergeCell ref="C23:D23"/>
    <mergeCell ref="F23:G23"/>
    <mergeCell ref="H23:I23"/>
    <mergeCell ref="M23:N23"/>
    <mergeCell ref="O23:P23"/>
    <mergeCell ref="F24:G24"/>
    <mergeCell ref="H24:I24"/>
    <mergeCell ref="M24:N24"/>
    <mergeCell ref="O24:P24"/>
    <mergeCell ref="C25:D25"/>
    <mergeCell ref="F25:G25"/>
    <mergeCell ref="H25:I25"/>
    <mergeCell ref="M25:N25"/>
    <mergeCell ref="O25:P25"/>
    <mergeCell ref="C26:D26"/>
    <mergeCell ref="F26:G26"/>
    <mergeCell ref="H26:I26"/>
    <mergeCell ref="M26:N26"/>
    <mergeCell ref="O26:P26"/>
    <mergeCell ref="C27:D27"/>
    <mergeCell ref="F27:G27"/>
    <mergeCell ref="H27:I27"/>
    <mergeCell ref="M27:N27"/>
    <mergeCell ref="O27:P27"/>
    <mergeCell ref="H28:I28"/>
    <mergeCell ref="M28:N28"/>
    <mergeCell ref="O28:P28"/>
    <mergeCell ref="K28:K29"/>
    <mergeCell ref="L28:L29"/>
    <mergeCell ref="A28:A29"/>
    <mergeCell ref="B28:B29"/>
    <mergeCell ref="C28:D29"/>
    <mergeCell ref="E28:E29"/>
    <mergeCell ref="F28:G29"/>
    <mergeCell ref="H29:I29"/>
    <mergeCell ref="M29:N29"/>
    <mergeCell ref="O29:P29"/>
    <mergeCell ref="H30:I30"/>
    <mergeCell ref="M30:N30"/>
    <mergeCell ref="O30:P30"/>
    <mergeCell ref="A30:A31"/>
    <mergeCell ref="B30:B31"/>
    <mergeCell ref="C30:D31"/>
    <mergeCell ref="E30:E31"/>
    <mergeCell ref="F30:G31"/>
    <mergeCell ref="H31:I31"/>
    <mergeCell ref="K30:K31"/>
    <mergeCell ref="L30:L31"/>
    <mergeCell ref="M31:N31"/>
    <mergeCell ref="O31:P31"/>
    <mergeCell ref="H32:I32"/>
    <mergeCell ref="M32:N32"/>
    <mergeCell ref="O32:P32"/>
    <mergeCell ref="K32:K33"/>
    <mergeCell ref="L32:L33"/>
    <mergeCell ref="A32:A33"/>
    <mergeCell ref="B32:B33"/>
    <mergeCell ref="C32:D33"/>
    <mergeCell ref="E32:E33"/>
    <mergeCell ref="F32:G33"/>
    <mergeCell ref="H33:I33"/>
    <mergeCell ref="M33:N33"/>
    <mergeCell ref="O33:P33"/>
    <mergeCell ref="H34:I34"/>
    <mergeCell ref="M34:N34"/>
    <mergeCell ref="O34:P34"/>
    <mergeCell ref="A34:A35"/>
    <mergeCell ref="B34:B35"/>
    <mergeCell ref="C34:D35"/>
    <mergeCell ref="E34:E35"/>
    <mergeCell ref="F34:G35"/>
    <mergeCell ref="H35:I35"/>
    <mergeCell ref="K34:K35"/>
    <mergeCell ref="L34:L35"/>
    <mergeCell ref="M35:N35"/>
    <mergeCell ref="O35:P35"/>
    <mergeCell ref="H36:I36"/>
    <mergeCell ref="M36:N36"/>
    <mergeCell ref="O36:P36"/>
    <mergeCell ref="K36:K37"/>
    <mergeCell ref="L36:L37"/>
    <mergeCell ref="A36:A37"/>
    <mergeCell ref="B36:B37"/>
    <mergeCell ref="C36:D37"/>
    <mergeCell ref="E36:E37"/>
    <mergeCell ref="F36:G37"/>
    <mergeCell ref="H37:I37"/>
    <mergeCell ref="M37:N37"/>
    <mergeCell ref="O37:P37"/>
    <mergeCell ref="H38:I38"/>
    <mergeCell ref="M38:N38"/>
    <mergeCell ref="O38:P38"/>
    <mergeCell ref="A38:A39"/>
    <mergeCell ref="B38:B39"/>
    <mergeCell ref="C38:D39"/>
    <mergeCell ref="E38:E39"/>
    <mergeCell ref="F38:G39"/>
    <mergeCell ref="H39:I39"/>
    <mergeCell ref="K38:K39"/>
    <mergeCell ref="L38:L39"/>
    <mergeCell ref="M39:N39"/>
    <mergeCell ref="O39:P39"/>
    <mergeCell ref="H40:I40"/>
    <mergeCell ref="M40:N40"/>
    <mergeCell ref="O40:P40"/>
    <mergeCell ref="K40:K41"/>
    <mergeCell ref="L40:L41"/>
    <mergeCell ref="A40:A41"/>
    <mergeCell ref="B40:B41"/>
    <mergeCell ref="C40:D41"/>
    <mergeCell ref="E40:E41"/>
    <mergeCell ref="F40:G41"/>
    <mergeCell ref="H41:I41"/>
    <mergeCell ref="M41:N41"/>
    <mergeCell ref="O41:P41"/>
    <mergeCell ref="H42:I42"/>
    <mergeCell ref="M42:N42"/>
    <mergeCell ref="O42:P42"/>
    <mergeCell ref="A42:A43"/>
    <mergeCell ref="B42:B43"/>
    <mergeCell ref="C42:D43"/>
    <mergeCell ref="E42:E43"/>
    <mergeCell ref="F42:G43"/>
    <mergeCell ref="H43:I43"/>
    <mergeCell ref="K42:K43"/>
    <mergeCell ref="L42:L43"/>
    <mergeCell ref="M43:N43"/>
    <mergeCell ref="O43:P43"/>
    <mergeCell ref="C44:D44"/>
    <mergeCell ref="F44:G44"/>
    <mergeCell ref="H44:I44"/>
    <mergeCell ref="M44:N44"/>
    <mergeCell ref="O44:P44"/>
    <mergeCell ref="H45:I45"/>
    <mergeCell ref="M45:N45"/>
    <mergeCell ref="O45:P45"/>
    <mergeCell ref="A45:A46"/>
    <mergeCell ref="B45:B46"/>
    <mergeCell ref="C45:D46"/>
    <mergeCell ref="E45:E46"/>
    <mergeCell ref="F45:G46"/>
    <mergeCell ref="H46:I46"/>
    <mergeCell ref="K45:K46"/>
    <mergeCell ref="L45:L46"/>
    <mergeCell ref="M46:N46"/>
    <mergeCell ref="O46:P46"/>
    <mergeCell ref="H47:I47"/>
    <mergeCell ref="M47:N47"/>
    <mergeCell ref="O47:P47"/>
    <mergeCell ref="K47:K48"/>
    <mergeCell ref="L47:L48"/>
    <mergeCell ref="M48:N48"/>
    <mergeCell ref="O48:P48"/>
    <mergeCell ref="A47:A48"/>
    <mergeCell ref="B47:B48"/>
    <mergeCell ref="C47:D48"/>
    <mergeCell ref="E47:E48"/>
    <mergeCell ref="F47:G48"/>
    <mergeCell ref="H48:I48"/>
    <mergeCell ref="H49:I49"/>
    <mergeCell ref="M49:N49"/>
    <mergeCell ref="O49:P49"/>
    <mergeCell ref="A49:A50"/>
    <mergeCell ref="B49:B50"/>
    <mergeCell ref="C49:D50"/>
    <mergeCell ref="E49:E50"/>
    <mergeCell ref="F49:G50"/>
    <mergeCell ref="H50:I50"/>
    <mergeCell ref="K49:K50"/>
    <mergeCell ref="L49:L50"/>
    <mergeCell ref="M50:N50"/>
    <mergeCell ref="O50:P50"/>
    <mergeCell ref="H51:I51"/>
    <mergeCell ref="M51:N51"/>
    <mergeCell ref="O51:P51"/>
    <mergeCell ref="K51:K52"/>
    <mergeCell ref="L51:L52"/>
    <mergeCell ref="M52:N52"/>
    <mergeCell ref="O52:P52"/>
    <mergeCell ref="A51:A52"/>
    <mergeCell ref="B51:B52"/>
    <mergeCell ref="C51:D52"/>
    <mergeCell ref="E51:E52"/>
    <mergeCell ref="F51:G52"/>
    <mergeCell ref="H52:I52"/>
    <mergeCell ref="H53:I53"/>
    <mergeCell ref="M53:N53"/>
    <mergeCell ref="O53:P53"/>
    <mergeCell ref="A53:A54"/>
    <mergeCell ref="B53:B54"/>
    <mergeCell ref="C53:D54"/>
    <mergeCell ref="E53:E54"/>
    <mergeCell ref="F53:G54"/>
    <mergeCell ref="H54:I54"/>
    <mergeCell ref="K53:K54"/>
    <mergeCell ref="L53:L54"/>
    <mergeCell ref="M54:N54"/>
    <mergeCell ref="O54:P54"/>
    <mergeCell ref="H55:I55"/>
    <mergeCell ref="M55:N55"/>
    <mergeCell ref="O55:P55"/>
    <mergeCell ref="K55:K56"/>
    <mergeCell ref="L55:L56"/>
    <mergeCell ref="M56:N56"/>
    <mergeCell ref="O56:P56"/>
    <mergeCell ref="A55:A56"/>
    <mergeCell ref="B55:B56"/>
    <mergeCell ref="C55:D56"/>
    <mergeCell ref="E55:E56"/>
    <mergeCell ref="F55:G56"/>
    <mergeCell ref="H56:I56"/>
    <mergeCell ref="H57:I57"/>
    <mergeCell ref="M57:N57"/>
    <mergeCell ref="O57:P57"/>
    <mergeCell ref="A57:A58"/>
    <mergeCell ref="B57:B58"/>
    <mergeCell ref="C57:D58"/>
    <mergeCell ref="E57:E58"/>
    <mergeCell ref="F57:G58"/>
    <mergeCell ref="H58:I58"/>
    <mergeCell ref="K57:K58"/>
    <mergeCell ref="L57:L58"/>
    <mergeCell ref="M58:N58"/>
    <mergeCell ref="O58:P58"/>
    <mergeCell ref="H59:I59"/>
    <mergeCell ref="M59:N59"/>
    <mergeCell ref="O59:P59"/>
    <mergeCell ref="K59:K60"/>
    <mergeCell ref="L59:L60"/>
    <mergeCell ref="M60:N60"/>
    <mergeCell ref="O60:P60"/>
    <mergeCell ref="A59:A60"/>
    <mergeCell ref="B59:B60"/>
    <mergeCell ref="C59:D60"/>
    <mergeCell ref="E59:E60"/>
    <mergeCell ref="F59:G60"/>
    <mergeCell ref="H60:I60"/>
    <mergeCell ref="H61:I61"/>
    <mergeCell ref="M61:N61"/>
    <mergeCell ref="O61:P61"/>
    <mergeCell ref="A61:A62"/>
    <mergeCell ref="B61:B62"/>
    <mergeCell ref="C61:D62"/>
    <mergeCell ref="E61:E62"/>
    <mergeCell ref="F61:G62"/>
    <mergeCell ref="H62:I62"/>
    <mergeCell ref="K61:K62"/>
    <mergeCell ref="L61:L62"/>
    <mergeCell ref="M62:N62"/>
    <mergeCell ref="O62:P62"/>
    <mergeCell ref="H63:I63"/>
    <mergeCell ref="M63:N63"/>
    <mergeCell ref="O63:P63"/>
    <mergeCell ref="K63:K64"/>
    <mergeCell ref="L63:L64"/>
    <mergeCell ref="M64:N64"/>
    <mergeCell ref="O64:P64"/>
    <mergeCell ref="A63:A64"/>
    <mergeCell ref="B63:B64"/>
    <mergeCell ref="C63:D64"/>
    <mergeCell ref="E63:E64"/>
    <mergeCell ref="F63:G64"/>
    <mergeCell ref="H64:I64"/>
    <mergeCell ref="H65:I65"/>
    <mergeCell ref="M65:N65"/>
    <mergeCell ref="O65:P65"/>
    <mergeCell ref="A65:A66"/>
    <mergeCell ref="B65:B66"/>
    <mergeCell ref="C65:D66"/>
    <mergeCell ref="E65:E66"/>
    <mergeCell ref="F65:G66"/>
    <mergeCell ref="H66:I66"/>
    <mergeCell ref="K65:K66"/>
    <mergeCell ref="L65:L66"/>
    <mergeCell ref="M66:N66"/>
    <mergeCell ref="O66:P66"/>
    <mergeCell ref="H67:I67"/>
    <mergeCell ref="M67:N67"/>
    <mergeCell ref="O67:P67"/>
    <mergeCell ref="K67:K68"/>
    <mergeCell ref="L67:L68"/>
    <mergeCell ref="M68:N68"/>
    <mergeCell ref="O68:P68"/>
    <mergeCell ref="A67:A68"/>
    <mergeCell ref="B67:B68"/>
    <mergeCell ref="C67:D68"/>
    <mergeCell ref="E67:E68"/>
    <mergeCell ref="F67:G68"/>
    <mergeCell ref="H68:I68"/>
    <mergeCell ref="H69:I69"/>
    <mergeCell ref="M69:N69"/>
    <mergeCell ref="O69:P69"/>
    <mergeCell ref="A69:A70"/>
    <mergeCell ref="B69:B70"/>
    <mergeCell ref="C69:D70"/>
    <mergeCell ref="E69:E70"/>
    <mergeCell ref="F69:G70"/>
    <mergeCell ref="H70:I70"/>
    <mergeCell ref="K69:K70"/>
    <mergeCell ref="L69:L70"/>
    <mergeCell ref="M70:N70"/>
    <mergeCell ref="O70:P70"/>
    <mergeCell ref="H71:I71"/>
    <mergeCell ref="M71:N71"/>
    <mergeCell ref="O71:P71"/>
    <mergeCell ref="K71:K72"/>
    <mergeCell ref="L71:L72"/>
    <mergeCell ref="M72:N72"/>
    <mergeCell ref="O72:P72"/>
    <mergeCell ref="A71:A72"/>
    <mergeCell ref="B71:B72"/>
    <mergeCell ref="C71:D72"/>
    <mergeCell ref="E71:E72"/>
    <mergeCell ref="F71:G72"/>
    <mergeCell ref="H72:I72"/>
    <mergeCell ref="C73:D73"/>
    <mergeCell ref="F73:G73"/>
    <mergeCell ref="H73:I73"/>
    <mergeCell ref="M73:N73"/>
    <mergeCell ref="O73:P73"/>
    <mergeCell ref="H74:I74"/>
    <mergeCell ref="M74:N74"/>
    <mergeCell ref="O74:P74"/>
    <mergeCell ref="K74:K75"/>
    <mergeCell ref="L74:L75"/>
    <mergeCell ref="A74:A75"/>
    <mergeCell ref="B74:B75"/>
    <mergeCell ref="C74:D75"/>
    <mergeCell ref="E74:E75"/>
    <mergeCell ref="F74:G75"/>
    <mergeCell ref="H75:I75"/>
    <mergeCell ref="M75:N75"/>
    <mergeCell ref="O75:P75"/>
    <mergeCell ref="H76:I76"/>
    <mergeCell ref="M76:N76"/>
    <mergeCell ref="O76:P76"/>
    <mergeCell ref="A76:A77"/>
    <mergeCell ref="B76:B77"/>
    <mergeCell ref="C76:D77"/>
    <mergeCell ref="E76:E77"/>
    <mergeCell ref="F76:G77"/>
    <mergeCell ref="H77:I77"/>
    <mergeCell ref="K76:K77"/>
    <mergeCell ref="L76:L77"/>
    <mergeCell ref="M77:N77"/>
    <mergeCell ref="O77:P77"/>
    <mergeCell ref="H78:I78"/>
    <mergeCell ref="M78:N78"/>
    <mergeCell ref="O78:P78"/>
    <mergeCell ref="K78:K79"/>
    <mergeCell ref="L78:L79"/>
    <mergeCell ref="A78:A79"/>
    <mergeCell ref="B78:B79"/>
    <mergeCell ref="C78:D79"/>
    <mergeCell ref="E78:E79"/>
    <mergeCell ref="F78:G79"/>
    <mergeCell ref="H79:I79"/>
    <mergeCell ref="M79:N79"/>
    <mergeCell ref="O79:P79"/>
    <mergeCell ref="H80:I80"/>
    <mergeCell ref="M80:N80"/>
    <mergeCell ref="O80:P80"/>
    <mergeCell ref="A80:A81"/>
    <mergeCell ref="B80:B81"/>
    <mergeCell ref="C80:D81"/>
    <mergeCell ref="E80:E81"/>
    <mergeCell ref="F80:G81"/>
    <mergeCell ref="H81:I81"/>
    <mergeCell ref="K80:K81"/>
    <mergeCell ref="L80:L81"/>
    <mergeCell ref="M81:N81"/>
    <mergeCell ref="O81:P81"/>
    <mergeCell ref="H82:I82"/>
    <mergeCell ref="M82:N82"/>
    <mergeCell ref="O82:P82"/>
    <mergeCell ref="K82:K83"/>
    <mergeCell ref="L82:L83"/>
    <mergeCell ref="A82:A83"/>
    <mergeCell ref="B82:B83"/>
    <mergeCell ref="C82:D83"/>
    <mergeCell ref="E82:E83"/>
    <mergeCell ref="F82:G83"/>
    <mergeCell ref="H83:I83"/>
    <mergeCell ref="M83:N83"/>
    <mergeCell ref="O83:P83"/>
    <mergeCell ref="H84:I84"/>
    <mergeCell ref="M84:N84"/>
    <mergeCell ref="O84:P84"/>
    <mergeCell ref="A84:A85"/>
    <mergeCell ref="B84:B85"/>
    <mergeCell ref="C84:D85"/>
    <mergeCell ref="E84:E85"/>
    <mergeCell ref="F84:G85"/>
    <mergeCell ref="H85:I85"/>
    <mergeCell ref="K84:K85"/>
    <mergeCell ref="L84:L85"/>
    <mergeCell ref="M85:N85"/>
    <mergeCell ref="O85:P85"/>
    <mergeCell ref="H86:I86"/>
    <mergeCell ref="M86:N86"/>
    <mergeCell ref="O86:P86"/>
    <mergeCell ref="K86:K87"/>
    <mergeCell ref="L86:L87"/>
    <mergeCell ref="A86:A87"/>
    <mergeCell ref="B86:B87"/>
    <mergeCell ref="C86:D87"/>
    <mergeCell ref="E86:E87"/>
    <mergeCell ref="F86:G87"/>
    <mergeCell ref="H87:I87"/>
    <mergeCell ref="M87:N87"/>
    <mergeCell ref="O87:P87"/>
    <mergeCell ref="H88:I88"/>
    <mergeCell ref="M88:N88"/>
    <mergeCell ref="O88:P88"/>
    <mergeCell ref="A88:A89"/>
    <mergeCell ref="B88:B89"/>
    <mergeCell ref="C88:D89"/>
    <mergeCell ref="E88:E89"/>
    <mergeCell ref="F88:G89"/>
    <mergeCell ref="H89:I89"/>
    <mergeCell ref="K88:K89"/>
    <mergeCell ref="L88:L89"/>
    <mergeCell ref="M89:N89"/>
    <mergeCell ref="O89:P89"/>
    <mergeCell ref="H90:I90"/>
    <mergeCell ref="M90:N90"/>
    <mergeCell ref="O90:P90"/>
    <mergeCell ref="K90:K91"/>
    <mergeCell ref="L90:L91"/>
    <mergeCell ref="A90:A91"/>
    <mergeCell ref="B90:B91"/>
    <mergeCell ref="C90:D91"/>
    <mergeCell ref="E90:E91"/>
    <mergeCell ref="F90:G91"/>
    <mergeCell ref="H91:I91"/>
    <mergeCell ref="M91:N91"/>
    <mergeCell ref="O91:P91"/>
    <mergeCell ref="H92:I92"/>
    <mergeCell ref="M92:N92"/>
    <mergeCell ref="O92:P92"/>
    <mergeCell ref="A92:A93"/>
    <mergeCell ref="B92:B93"/>
    <mergeCell ref="C92:D93"/>
    <mergeCell ref="E92:E93"/>
    <mergeCell ref="F92:G93"/>
    <mergeCell ref="H93:I93"/>
    <mergeCell ref="K92:K93"/>
    <mergeCell ref="L92:L93"/>
    <mergeCell ref="M93:N93"/>
    <mergeCell ref="O93:P93"/>
    <mergeCell ref="H94:I94"/>
    <mergeCell ref="M94:N94"/>
    <mergeCell ref="O94:P94"/>
    <mergeCell ref="K94:K95"/>
    <mergeCell ref="L94:L95"/>
    <mergeCell ref="A94:A95"/>
    <mergeCell ref="B94:B95"/>
    <mergeCell ref="C94:D95"/>
    <mergeCell ref="E94:E95"/>
    <mergeCell ref="F94:G95"/>
    <mergeCell ref="H95:I95"/>
    <mergeCell ref="M95:N95"/>
    <mergeCell ref="O95:P95"/>
    <mergeCell ref="H96:I96"/>
    <mergeCell ref="M96:N96"/>
    <mergeCell ref="O96:P96"/>
    <mergeCell ref="A96:A97"/>
    <mergeCell ref="B96:B97"/>
    <mergeCell ref="C96:D97"/>
    <mergeCell ref="E96:E97"/>
    <mergeCell ref="F96:G97"/>
    <mergeCell ref="H97:I97"/>
    <mergeCell ref="K96:K97"/>
    <mergeCell ref="L96:L97"/>
    <mergeCell ref="M97:N97"/>
    <mergeCell ref="O97:P97"/>
    <mergeCell ref="H98:I98"/>
    <mergeCell ref="M98:N98"/>
    <mergeCell ref="O98:P98"/>
    <mergeCell ref="K98:K99"/>
    <mergeCell ref="L98:L99"/>
    <mergeCell ref="A98:A99"/>
    <mergeCell ref="B98:B99"/>
    <mergeCell ref="C98:D99"/>
    <mergeCell ref="E98:E99"/>
    <mergeCell ref="F98:G99"/>
    <mergeCell ref="H99:I99"/>
    <mergeCell ref="M99:N99"/>
    <mergeCell ref="O99:P99"/>
    <mergeCell ref="H100:I100"/>
    <mergeCell ref="M100:N100"/>
    <mergeCell ref="O100:P100"/>
    <mergeCell ref="A100:A101"/>
    <mergeCell ref="B100:B101"/>
    <mergeCell ref="C100:D101"/>
    <mergeCell ref="E100:E101"/>
    <mergeCell ref="F100:G101"/>
    <mergeCell ref="H101:I101"/>
    <mergeCell ref="K100:K101"/>
    <mergeCell ref="L100:L101"/>
    <mergeCell ref="M101:N101"/>
    <mergeCell ref="O101:P101"/>
    <mergeCell ref="C102:D102"/>
    <mergeCell ref="F102:G102"/>
    <mergeCell ref="H102:I102"/>
    <mergeCell ref="M102:N102"/>
    <mergeCell ref="O102:P102"/>
    <mergeCell ref="H103:I103"/>
    <mergeCell ref="M103:N103"/>
    <mergeCell ref="O103:P103"/>
    <mergeCell ref="A103:A104"/>
    <mergeCell ref="B103:B104"/>
    <mergeCell ref="C103:D104"/>
    <mergeCell ref="E103:E104"/>
    <mergeCell ref="F103:G104"/>
    <mergeCell ref="H104:I104"/>
    <mergeCell ref="K103:K104"/>
    <mergeCell ref="L103:L104"/>
    <mergeCell ref="M104:N104"/>
    <mergeCell ref="O104:P104"/>
    <mergeCell ref="H105:I105"/>
    <mergeCell ref="M105:N105"/>
    <mergeCell ref="O105:P105"/>
    <mergeCell ref="K105:K106"/>
    <mergeCell ref="L105:L106"/>
    <mergeCell ref="M106:N106"/>
    <mergeCell ref="O106:P106"/>
    <mergeCell ref="A105:A106"/>
    <mergeCell ref="B105:B106"/>
    <mergeCell ref="C105:D106"/>
    <mergeCell ref="E105:E106"/>
    <mergeCell ref="F105:G106"/>
    <mergeCell ref="H106:I106"/>
    <mergeCell ref="H107:I107"/>
    <mergeCell ref="M107:N107"/>
    <mergeCell ref="O107:P107"/>
    <mergeCell ref="A107:A108"/>
    <mergeCell ref="B107:B108"/>
    <mergeCell ref="C107:D108"/>
    <mergeCell ref="E107:E108"/>
    <mergeCell ref="F107:G108"/>
    <mergeCell ref="H108:I108"/>
    <mergeCell ref="K107:K108"/>
    <mergeCell ref="L107:L108"/>
    <mergeCell ref="M108:N108"/>
    <mergeCell ref="O108:P108"/>
    <mergeCell ref="H109:I109"/>
    <mergeCell ref="M109:N109"/>
    <mergeCell ref="O109:P109"/>
    <mergeCell ref="K109:K110"/>
    <mergeCell ref="L109:L110"/>
    <mergeCell ref="M110:N110"/>
    <mergeCell ref="O110:P110"/>
    <mergeCell ref="A109:A110"/>
    <mergeCell ref="B109:B110"/>
    <mergeCell ref="C109:D110"/>
    <mergeCell ref="E109:E110"/>
    <mergeCell ref="F109:G110"/>
    <mergeCell ref="H110:I110"/>
    <mergeCell ref="H111:I111"/>
    <mergeCell ref="M111:N111"/>
    <mergeCell ref="O111:P111"/>
    <mergeCell ref="A111:A112"/>
    <mergeCell ref="B111:B112"/>
    <mergeCell ref="C111:D112"/>
    <mergeCell ref="E111:E112"/>
    <mergeCell ref="F111:G112"/>
    <mergeCell ref="H112:I112"/>
    <mergeCell ref="K111:K112"/>
    <mergeCell ref="L111:L112"/>
    <mergeCell ref="M112:N112"/>
    <mergeCell ref="O112:P112"/>
    <mergeCell ref="H113:I113"/>
    <mergeCell ref="M113:N113"/>
    <mergeCell ref="O113:P113"/>
    <mergeCell ref="K113:K114"/>
    <mergeCell ref="L113:L114"/>
    <mergeCell ref="M114:N114"/>
    <mergeCell ref="O114:P114"/>
    <mergeCell ref="A113:A114"/>
    <mergeCell ref="B113:B114"/>
    <mergeCell ref="C113:D114"/>
    <mergeCell ref="E113:E114"/>
    <mergeCell ref="F113:G114"/>
    <mergeCell ref="H114:I114"/>
    <mergeCell ref="H115:I115"/>
    <mergeCell ref="M115:N115"/>
    <mergeCell ref="O115:P115"/>
    <mergeCell ref="A115:A116"/>
    <mergeCell ref="B115:B116"/>
    <mergeCell ref="C115:D116"/>
    <mergeCell ref="E115:E116"/>
    <mergeCell ref="F115:G116"/>
    <mergeCell ref="H116:I116"/>
    <mergeCell ref="K115:K116"/>
    <mergeCell ref="L115:L116"/>
    <mergeCell ref="M116:N116"/>
    <mergeCell ref="O116:P116"/>
    <mergeCell ref="H117:I117"/>
    <mergeCell ref="M117:N117"/>
    <mergeCell ref="O117:P117"/>
    <mergeCell ref="K117:K118"/>
    <mergeCell ref="L117:L118"/>
    <mergeCell ref="M118:N118"/>
    <mergeCell ref="O118:P118"/>
    <mergeCell ref="A117:A118"/>
    <mergeCell ref="B117:B118"/>
    <mergeCell ref="C117:D118"/>
    <mergeCell ref="E117:E118"/>
    <mergeCell ref="F117:G118"/>
    <mergeCell ref="H118:I118"/>
    <mergeCell ref="H119:I119"/>
    <mergeCell ref="M119:N119"/>
    <mergeCell ref="O119:P119"/>
    <mergeCell ref="A119:A120"/>
    <mergeCell ref="B119:B120"/>
    <mergeCell ref="C119:D120"/>
    <mergeCell ref="E119:E120"/>
    <mergeCell ref="F119:G120"/>
    <mergeCell ref="H120:I120"/>
    <mergeCell ref="K119:K120"/>
    <mergeCell ref="L119:L120"/>
    <mergeCell ref="M120:N120"/>
    <mergeCell ref="O120:P120"/>
    <mergeCell ref="H121:I121"/>
    <mergeCell ref="M121:N121"/>
    <mergeCell ref="O121:P121"/>
    <mergeCell ref="K121:K122"/>
    <mergeCell ref="L121:L122"/>
    <mergeCell ref="M122:N122"/>
    <mergeCell ref="O122:P122"/>
    <mergeCell ref="A121:A122"/>
    <mergeCell ref="B121:B122"/>
    <mergeCell ref="C121:D122"/>
    <mergeCell ref="E121:E122"/>
    <mergeCell ref="F121:G122"/>
    <mergeCell ref="H122:I122"/>
    <mergeCell ref="H123:I123"/>
    <mergeCell ref="M123:N123"/>
    <mergeCell ref="O123:P123"/>
    <mergeCell ref="A123:A124"/>
    <mergeCell ref="B123:B124"/>
    <mergeCell ref="C123:D124"/>
    <mergeCell ref="E123:E124"/>
    <mergeCell ref="F123:G124"/>
    <mergeCell ref="H124:I124"/>
    <mergeCell ref="K123:K124"/>
    <mergeCell ref="L123:L124"/>
    <mergeCell ref="M124:N124"/>
    <mergeCell ref="O124:P124"/>
    <mergeCell ref="H125:I125"/>
    <mergeCell ref="M125:N125"/>
    <mergeCell ref="O125:P125"/>
    <mergeCell ref="K125:K126"/>
    <mergeCell ref="L125:L126"/>
    <mergeCell ref="M126:N126"/>
    <mergeCell ref="O126:P126"/>
    <mergeCell ref="A125:A126"/>
    <mergeCell ref="B125:B126"/>
    <mergeCell ref="C125:D126"/>
    <mergeCell ref="E125:E126"/>
    <mergeCell ref="F125:G126"/>
    <mergeCell ref="H126:I126"/>
    <mergeCell ref="O127:P127"/>
    <mergeCell ref="A127:A128"/>
    <mergeCell ref="B127:B128"/>
    <mergeCell ref="C127:D128"/>
    <mergeCell ref="E127:E128"/>
    <mergeCell ref="F127:G128"/>
    <mergeCell ref="H128:I128"/>
    <mergeCell ref="K127:K128"/>
    <mergeCell ref="L127:L128"/>
    <mergeCell ref="M128:N128"/>
    <mergeCell ref="O128:P128"/>
    <mergeCell ref="C129:D129"/>
    <mergeCell ref="F129:G129"/>
    <mergeCell ref="H129:I129"/>
    <mergeCell ref="M129:N129"/>
    <mergeCell ref="O129:P129"/>
    <mergeCell ref="H127:I127"/>
    <mergeCell ref="M127:N127"/>
    <mergeCell ref="H130:I130"/>
    <mergeCell ref="M130:N130"/>
    <mergeCell ref="O130:P130"/>
    <mergeCell ref="A130:A131"/>
    <mergeCell ref="B130:B131"/>
    <mergeCell ref="C130:D131"/>
    <mergeCell ref="E130:E131"/>
    <mergeCell ref="F130:G131"/>
    <mergeCell ref="H131:I131"/>
    <mergeCell ref="K130:K131"/>
    <mergeCell ref="L130:L131"/>
    <mergeCell ref="M131:N131"/>
    <mergeCell ref="O131:P131"/>
    <mergeCell ref="H132:I132"/>
    <mergeCell ref="M132:N132"/>
    <mergeCell ref="O132:P132"/>
    <mergeCell ref="K132:K133"/>
    <mergeCell ref="L132:L133"/>
    <mergeCell ref="M133:N133"/>
    <mergeCell ref="O133:P133"/>
    <mergeCell ref="A132:A133"/>
    <mergeCell ref="B132:B133"/>
    <mergeCell ref="C132:D133"/>
    <mergeCell ref="E132:E133"/>
    <mergeCell ref="F132:G133"/>
    <mergeCell ref="H133:I133"/>
    <mergeCell ref="H134:I134"/>
    <mergeCell ref="M134:N134"/>
    <mergeCell ref="O134:P134"/>
    <mergeCell ref="A134:A135"/>
    <mergeCell ref="B134:B135"/>
    <mergeCell ref="C134:D135"/>
    <mergeCell ref="E134:E135"/>
    <mergeCell ref="F134:G135"/>
    <mergeCell ref="H135:I135"/>
    <mergeCell ref="K134:K135"/>
    <mergeCell ref="L134:L135"/>
    <mergeCell ref="M135:N135"/>
    <mergeCell ref="O135:P135"/>
    <mergeCell ref="H136:I136"/>
    <mergeCell ref="M136:N136"/>
    <mergeCell ref="O136:P136"/>
    <mergeCell ref="K136:K137"/>
    <mergeCell ref="L136:L137"/>
    <mergeCell ref="M137:N137"/>
    <mergeCell ref="O137:P137"/>
    <mergeCell ref="A136:A137"/>
    <mergeCell ref="B136:B137"/>
    <mergeCell ref="C136:D137"/>
    <mergeCell ref="E136:E137"/>
    <mergeCell ref="F136:G137"/>
    <mergeCell ref="H137:I137"/>
    <mergeCell ref="H138:I138"/>
    <mergeCell ref="M138:N138"/>
    <mergeCell ref="O138:P138"/>
    <mergeCell ref="A138:A139"/>
    <mergeCell ref="B138:B139"/>
    <mergeCell ref="C138:D139"/>
    <mergeCell ref="E138:E139"/>
    <mergeCell ref="F138:G139"/>
    <mergeCell ref="H139:I139"/>
    <mergeCell ref="K138:K139"/>
    <mergeCell ref="L138:L139"/>
    <mergeCell ref="M139:N139"/>
    <mergeCell ref="O139:P139"/>
    <mergeCell ref="H140:I140"/>
    <mergeCell ref="M140:N140"/>
    <mergeCell ref="O140:P140"/>
    <mergeCell ref="K140:K141"/>
    <mergeCell ref="L140:L141"/>
    <mergeCell ref="M141:N141"/>
    <mergeCell ref="O141:P141"/>
    <mergeCell ref="A140:A141"/>
    <mergeCell ref="B140:B141"/>
    <mergeCell ref="C140:D141"/>
    <mergeCell ref="E140:E141"/>
    <mergeCell ref="F140:G141"/>
    <mergeCell ref="H141:I141"/>
    <mergeCell ref="H142:I142"/>
    <mergeCell ref="M142:N142"/>
    <mergeCell ref="O142:P142"/>
    <mergeCell ref="A142:A143"/>
    <mergeCell ref="B142:B143"/>
    <mergeCell ref="C142:D143"/>
    <mergeCell ref="E142:E143"/>
    <mergeCell ref="F142:G143"/>
    <mergeCell ref="H143:I143"/>
    <mergeCell ref="K142:K143"/>
    <mergeCell ref="L142:L143"/>
    <mergeCell ref="M143:N143"/>
    <mergeCell ref="O143:P143"/>
    <mergeCell ref="H144:I144"/>
    <mergeCell ref="M144:N144"/>
    <mergeCell ref="O144:P144"/>
    <mergeCell ref="K144:K145"/>
    <mergeCell ref="L144:L145"/>
    <mergeCell ref="M145:N145"/>
    <mergeCell ref="O145:P145"/>
    <mergeCell ref="A144:A145"/>
    <mergeCell ref="B144:B145"/>
    <mergeCell ref="C144:D145"/>
    <mergeCell ref="E144:E145"/>
    <mergeCell ref="F144:G145"/>
    <mergeCell ref="H145:I145"/>
    <mergeCell ref="H146:I146"/>
    <mergeCell ref="M146:N146"/>
    <mergeCell ref="O146:P146"/>
    <mergeCell ref="A146:A147"/>
    <mergeCell ref="B146:B147"/>
    <mergeCell ref="C146:D147"/>
    <mergeCell ref="E146:E147"/>
    <mergeCell ref="F146:G147"/>
    <mergeCell ref="H147:I147"/>
    <mergeCell ref="K146:K147"/>
    <mergeCell ref="L146:L147"/>
    <mergeCell ref="M147:N147"/>
    <mergeCell ref="O147:P147"/>
    <mergeCell ref="H148:I148"/>
    <mergeCell ref="M148:N148"/>
    <mergeCell ref="O148:P148"/>
    <mergeCell ref="K148:K149"/>
    <mergeCell ref="L148:L149"/>
    <mergeCell ref="M149:N149"/>
    <mergeCell ref="O149:P149"/>
    <mergeCell ref="A148:A149"/>
    <mergeCell ref="B148:B149"/>
    <mergeCell ref="C148:D149"/>
    <mergeCell ref="E148:E149"/>
    <mergeCell ref="F148:G149"/>
    <mergeCell ref="H149:I149"/>
    <mergeCell ref="H150:I150"/>
    <mergeCell ref="M150:N150"/>
    <mergeCell ref="O150:P150"/>
    <mergeCell ref="A150:A151"/>
    <mergeCell ref="B150:B151"/>
    <mergeCell ref="C150:D151"/>
    <mergeCell ref="E150:E151"/>
    <mergeCell ref="F150:G151"/>
    <mergeCell ref="H151:I151"/>
    <mergeCell ref="K150:K151"/>
    <mergeCell ref="L150:L151"/>
    <mergeCell ref="M151:N151"/>
    <mergeCell ref="O151:P151"/>
    <mergeCell ref="H152:I152"/>
    <mergeCell ref="M152:N152"/>
    <mergeCell ref="O152:P152"/>
    <mergeCell ref="K152:K153"/>
    <mergeCell ref="L152:L153"/>
    <mergeCell ref="M153:N153"/>
    <mergeCell ref="O153:P153"/>
    <mergeCell ref="A152:A153"/>
    <mergeCell ref="B152:B153"/>
    <mergeCell ref="C152:D153"/>
    <mergeCell ref="E152:E153"/>
    <mergeCell ref="F152:G153"/>
    <mergeCell ref="H153:I153"/>
    <mergeCell ref="H154:I154"/>
    <mergeCell ref="M154:N154"/>
    <mergeCell ref="O154:P154"/>
    <mergeCell ref="A154:A155"/>
    <mergeCell ref="B154:B155"/>
    <mergeCell ref="C154:D155"/>
    <mergeCell ref="E154:E155"/>
    <mergeCell ref="F154:G155"/>
    <mergeCell ref="H155:I155"/>
    <mergeCell ref="K154:K155"/>
    <mergeCell ref="L154:L155"/>
    <mergeCell ref="M155:N155"/>
    <mergeCell ref="O155:P155"/>
    <mergeCell ref="H156:I156"/>
    <mergeCell ref="M156:N156"/>
    <mergeCell ref="O156:P156"/>
    <mergeCell ref="K156:K157"/>
    <mergeCell ref="L156:L157"/>
    <mergeCell ref="M157:N157"/>
    <mergeCell ref="O157:P157"/>
    <mergeCell ref="A156:A157"/>
    <mergeCell ref="B156:B157"/>
    <mergeCell ref="C156:D157"/>
    <mergeCell ref="E156:E157"/>
    <mergeCell ref="F156:G157"/>
    <mergeCell ref="H157:I157"/>
    <mergeCell ref="C158:D158"/>
    <mergeCell ref="F158:G158"/>
    <mergeCell ref="H158:I158"/>
    <mergeCell ref="M158:N158"/>
    <mergeCell ref="O158:P158"/>
    <mergeCell ref="H159:I159"/>
    <mergeCell ref="M159:N159"/>
    <mergeCell ref="O159:P159"/>
    <mergeCell ref="K159:K160"/>
    <mergeCell ref="L159:L160"/>
    <mergeCell ref="A159:A160"/>
    <mergeCell ref="B159:B160"/>
    <mergeCell ref="C159:D160"/>
    <mergeCell ref="E159:E160"/>
    <mergeCell ref="F159:G160"/>
    <mergeCell ref="H160:I160"/>
    <mergeCell ref="M160:N160"/>
    <mergeCell ref="O160:P160"/>
    <mergeCell ref="H161:I161"/>
    <mergeCell ref="M161:N161"/>
    <mergeCell ref="O161:P161"/>
    <mergeCell ref="A161:A162"/>
    <mergeCell ref="B161:B162"/>
    <mergeCell ref="C161:D162"/>
    <mergeCell ref="E161:E162"/>
    <mergeCell ref="F161:G162"/>
    <mergeCell ref="H162:I162"/>
    <mergeCell ref="K161:K162"/>
    <mergeCell ref="L161:L162"/>
    <mergeCell ref="M162:N162"/>
    <mergeCell ref="O162:P162"/>
    <mergeCell ref="H163:I163"/>
    <mergeCell ref="M163:N163"/>
    <mergeCell ref="O163:P163"/>
    <mergeCell ref="K163:K164"/>
    <mergeCell ref="L163:L164"/>
    <mergeCell ref="A163:A164"/>
    <mergeCell ref="B163:B164"/>
    <mergeCell ref="C163:D164"/>
    <mergeCell ref="E163:E164"/>
    <mergeCell ref="F163:G164"/>
    <mergeCell ref="H164:I164"/>
    <mergeCell ref="M164:N164"/>
    <mergeCell ref="O164:P164"/>
    <mergeCell ref="H165:I165"/>
    <mergeCell ref="M165:N165"/>
    <mergeCell ref="O165:P165"/>
    <mergeCell ref="A165:A166"/>
    <mergeCell ref="B165:B166"/>
    <mergeCell ref="C165:D166"/>
    <mergeCell ref="E165:E166"/>
    <mergeCell ref="F165:G166"/>
    <mergeCell ref="H166:I166"/>
    <mergeCell ref="K165:K166"/>
    <mergeCell ref="L165:L166"/>
    <mergeCell ref="M166:N166"/>
    <mergeCell ref="O166:P166"/>
    <mergeCell ref="H167:I167"/>
    <mergeCell ref="M167:N167"/>
    <mergeCell ref="O167:P167"/>
    <mergeCell ref="K167:K168"/>
    <mergeCell ref="L167:L168"/>
    <mergeCell ref="A167:A168"/>
    <mergeCell ref="B167:B168"/>
    <mergeCell ref="C167:D168"/>
    <mergeCell ref="E167:E168"/>
    <mergeCell ref="F167:G168"/>
    <mergeCell ref="H168:I168"/>
    <mergeCell ref="M168:N168"/>
    <mergeCell ref="O168:P168"/>
    <mergeCell ref="H169:I169"/>
    <mergeCell ref="M169:N169"/>
    <mergeCell ref="O169:P169"/>
    <mergeCell ref="A169:A170"/>
    <mergeCell ref="B169:B170"/>
    <mergeCell ref="C169:D170"/>
    <mergeCell ref="E169:E170"/>
    <mergeCell ref="F169:G170"/>
    <mergeCell ref="H170:I170"/>
    <mergeCell ref="K169:K170"/>
    <mergeCell ref="L169:L170"/>
    <mergeCell ref="M170:N170"/>
    <mergeCell ref="O170:P170"/>
    <mergeCell ref="H171:I171"/>
    <mergeCell ref="M171:N171"/>
    <mergeCell ref="O171:P171"/>
    <mergeCell ref="K171:K172"/>
    <mergeCell ref="L171:L172"/>
    <mergeCell ref="A171:A172"/>
    <mergeCell ref="B171:B172"/>
    <mergeCell ref="C171:D172"/>
    <mergeCell ref="E171:E172"/>
    <mergeCell ref="F171:G172"/>
    <mergeCell ref="H172:I172"/>
    <mergeCell ref="M172:N172"/>
    <mergeCell ref="O172:P172"/>
    <mergeCell ref="H173:I173"/>
    <mergeCell ref="M173:N173"/>
    <mergeCell ref="O173:P173"/>
    <mergeCell ref="A173:A174"/>
    <mergeCell ref="B173:B174"/>
    <mergeCell ref="C173:D174"/>
    <mergeCell ref="E173:E174"/>
    <mergeCell ref="F173:G174"/>
    <mergeCell ref="H174:I174"/>
    <mergeCell ref="K173:K174"/>
    <mergeCell ref="L173:L174"/>
    <mergeCell ref="M174:N174"/>
    <mergeCell ref="O174:P174"/>
    <mergeCell ref="H175:I175"/>
    <mergeCell ref="M175:N175"/>
    <mergeCell ref="O175:P175"/>
    <mergeCell ref="K175:K176"/>
    <mergeCell ref="L175:L176"/>
    <mergeCell ref="A175:A176"/>
    <mergeCell ref="B175:B176"/>
    <mergeCell ref="C175:D176"/>
    <mergeCell ref="E175:E176"/>
    <mergeCell ref="F175:G176"/>
    <mergeCell ref="H176:I176"/>
    <mergeCell ref="M176:N176"/>
    <mergeCell ref="O176:P176"/>
    <mergeCell ref="H177:I177"/>
    <mergeCell ref="M177:N177"/>
    <mergeCell ref="O177:P177"/>
    <mergeCell ref="A177:A178"/>
    <mergeCell ref="B177:B178"/>
    <mergeCell ref="C177:D178"/>
    <mergeCell ref="E177:E178"/>
    <mergeCell ref="F177:G178"/>
    <mergeCell ref="H178:I178"/>
    <mergeCell ref="K177:K178"/>
    <mergeCell ref="L177:L178"/>
    <mergeCell ref="M178:N178"/>
    <mergeCell ref="O178:P178"/>
    <mergeCell ref="H179:I179"/>
    <mergeCell ref="M179:N179"/>
    <mergeCell ref="O179:P179"/>
    <mergeCell ref="K179:K180"/>
    <mergeCell ref="L179:L180"/>
    <mergeCell ref="A179:A180"/>
    <mergeCell ref="B179:B180"/>
    <mergeCell ref="C179:D180"/>
    <mergeCell ref="E179:E180"/>
    <mergeCell ref="F179:G180"/>
    <mergeCell ref="H180:I180"/>
    <mergeCell ref="M180:N180"/>
    <mergeCell ref="O180:P180"/>
    <mergeCell ref="H181:I181"/>
    <mergeCell ref="M181:N181"/>
    <mergeCell ref="O181:P181"/>
    <mergeCell ref="A181:A182"/>
    <mergeCell ref="B181:B182"/>
    <mergeCell ref="C181:D182"/>
    <mergeCell ref="E181:E182"/>
    <mergeCell ref="F181:G182"/>
    <mergeCell ref="H182:I182"/>
    <mergeCell ref="K181:K182"/>
    <mergeCell ref="L181:L182"/>
    <mergeCell ref="M182:N182"/>
    <mergeCell ref="O182:P182"/>
    <mergeCell ref="H183:I183"/>
    <mergeCell ref="M183:N183"/>
    <mergeCell ref="O183:P183"/>
    <mergeCell ref="K183:K184"/>
    <mergeCell ref="L183:L184"/>
    <mergeCell ref="A183:A184"/>
    <mergeCell ref="B183:B184"/>
    <mergeCell ref="C183:D184"/>
    <mergeCell ref="E183:E184"/>
    <mergeCell ref="F183:G184"/>
    <mergeCell ref="H184:I184"/>
    <mergeCell ref="M184:N184"/>
    <mergeCell ref="O184:P184"/>
    <mergeCell ref="C185:D185"/>
    <mergeCell ref="F185:G185"/>
    <mergeCell ref="H185:I185"/>
    <mergeCell ref="M185:N185"/>
    <mergeCell ref="O185:P185"/>
    <mergeCell ref="H186:I186"/>
    <mergeCell ref="M186:N186"/>
    <mergeCell ref="O186:P186"/>
    <mergeCell ref="A186:A187"/>
    <mergeCell ref="B186:B187"/>
    <mergeCell ref="C186:D187"/>
    <mergeCell ref="E186:E187"/>
    <mergeCell ref="F186:G187"/>
    <mergeCell ref="H187:I187"/>
    <mergeCell ref="K186:K187"/>
    <mergeCell ref="L186:L187"/>
    <mergeCell ref="M187:N187"/>
    <mergeCell ref="O187:P187"/>
    <mergeCell ref="H188:I188"/>
    <mergeCell ref="M188:N188"/>
    <mergeCell ref="O188:P188"/>
    <mergeCell ref="K188:K189"/>
    <mergeCell ref="L188:L189"/>
    <mergeCell ref="M189:N189"/>
    <mergeCell ref="O189:P189"/>
    <mergeCell ref="A188:A189"/>
    <mergeCell ref="B188:B189"/>
    <mergeCell ref="C188:D189"/>
    <mergeCell ref="E188:E189"/>
    <mergeCell ref="F188:G189"/>
    <mergeCell ref="H189:I189"/>
    <mergeCell ref="C190:D190"/>
    <mergeCell ref="F190:G190"/>
    <mergeCell ref="H190:I190"/>
    <mergeCell ref="M190:N190"/>
    <mergeCell ref="O190:P190"/>
    <mergeCell ref="H191:I191"/>
    <mergeCell ref="M191:N191"/>
    <mergeCell ref="O191:P191"/>
    <mergeCell ref="K191:K192"/>
    <mergeCell ref="L191:L192"/>
    <mergeCell ref="A191:A192"/>
    <mergeCell ref="B191:B192"/>
    <mergeCell ref="C191:D192"/>
    <mergeCell ref="E191:E192"/>
    <mergeCell ref="F191:G192"/>
    <mergeCell ref="H192:I192"/>
    <mergeCell ref="M192:N192"/>
    <mergeCell ref="O192:P192"/>
    <mergeCell ref="H193:I193"/>
    <mergeCell ref="M193:N193"/>
    <mergeCell ref="O193:P193"/>
    <mergeCell ref="A193:A194"/>
    <mergeCell ref="B193:B194"/>
    <mergeCell ref="C193:D194"/>
    <mergeCell ref="E193:E194"/>
    <mergeCell ref="F193:G194"/>
    <mergeCell ref="H194:I194"/>
    <mergeCell ref="K193:K194"/>
    <mergeCell ref="L193:L194"/>
    <mergeCell ref="M194:N194"/>
    <mergeCell ref="O194:P194"/>
    <mergeCell ref="H195:I195"/>
    <mergeCell ref="M195:N195"/>
    <mergeCell ref="O195:P195"/>
    <mergeCell ref="K195:K196"/>
    <mergeCell ref="L195:L196"/>
    <mergeCell ref="A195:A196"/>
    <mergeCell ref="B195:B196"/>
    <mergeCell ref="C195:D196"/>
    <mergeCell ref="E195:E196"/>
    <mergeCell ref="F195:G196"/>
    <mergeCell ref="H196:I196"/>
    <mergeCell ref="M196:N196"/>
    <mergeCell ref="O196:P196"/>
    <mergeCell ref="H197:I197"/>
    <mergeCell ref="M197:N197"/>
    <mergeCell ref="O197:P197"/>
    <mergeCell ref="A197:A198"/>
    <mergeCell ref="B197:B198"/>
    <mergeCell ref="C197:D198"/>
    <mergeCell ref="E197:E198"/>
    <mergeCell ref="F197:G198"/>
    <mergeCell ref="H198:I198"/>
    <mergeCell ref="K197:K198"/>
    <mergeCell ref="L197:L198"/>
    <mergeCell ref="M198:N198"/>
    <mergeCell ref="O198:P198"/>
    <mergeCell ref="H199:I199"/>
    <mergeCell ref="M199:N199"/>
    <mergeCell ref="O199:P199"/>
    <mergeCell ref="K199:K200"/>
    <mergeCell ref="L199:L200"/>
    <mergeCell ref="A199:A200"/>
    <mergeCell ref="B199:B200"/>
    <mergeCell ref="C199:D200"/>
    <mergeCell ref="E199:E200"/>
    <mergeCell ref="F199:G200"/>
    <mergeCell ref="H200:I200"/>
    <mergeCell ref="M200:N200"/>
    <mergeCell ref="O200:P200"/>
    <mergeCell ref="H201:I201"/>
    <mergeCell ref="M201:N201"/>
    <mergeCell ref="O201:P201"/>
    <mergeCell ref="A201:A202"/>
    <mergeCell ref="B201:B202"/>
    <mergeCell ref="C201:D202"/>
    <mergeCell ref="E201:E202"/>
    <mergeCell ref="F201:G202"/>
    <mergeCell ref="H202:I202"/>
    <mergeCell ref="K201:K202"/>
    <mergeCell ref="L201:L202"/>
    <mergeCell ref="M202:N202"/>
    <mergeCell ref="O202:P202"/>
    <mergeCell ref="H203:I203"/>
    <mergeCell ref="M203:N203"/>
    <mergeCell ref="O203:P203"/>
    <mergeCell ref="K203:K204"/>
    <mergeCell ref="L203:L204"/>
    <mergeCell ref="A203:A204"/>
    <mergeCell ref="B203:B204"/>
    <mergeCell ref="C203:D204"/>
    <mergeCell ref="E203:E204"/>
    <mergeCell ref="F203:G204"/>
    <mergeCell ref="H204:I204"/>
    <mergeCell ref="M204:N204"/>
    <mergeCell ref="O204:P204"/>
    <mergeCell ref="H205:I205"/>
    <mergeCell ref="M205:N205"/>
    <mergeCell ref="O205:P205"/>
    <mergeCell ref="A205:A206"/>
    <mergeCell ref="B205:B206"/>
    <mergeCell ref="C205:D206"/>
    <mergeCell ref="E205:E206"/>
    <mergeCell ref="F205:G206"/>
    <mergeCell ref="H206:I206"/>
    <mergeCell ref="K205:K206"/>
    <mergeCell ref="L205:L206"/>
    <mergeCell ref="M206:N206"/>
    <mergeCell ref="O206:P206"/>
    <mergeCell ref="H207:I207"/>
    <mergeCell ref="M207:N207"/>
    <mergeCell ref="O207:P207"/>
    <mergeCell ref="K207:K208"/>
    <mergeCell ref="L207:L208"/>
    <mergeCell ref="A207:A208"/>
    <mergeCell ref="B207:B208"/>
    <mergeCell ref="C207:D208"/>
    <mergeCell ref="E207:E208"/>
    <mergeCell ref="F207:G208"/>
    <mergeCell ref="H208:I208"/>
    <mergeCell ref="M208:N208"/>
    <mergeCell ref="O208:P208"/>
    <mergeCell ref="H209:I209"/>
    <mergeCell ref="M209:N209"/>
    <mergeCell ref="O209:P209"/>
    <mergeCell ref="A209:A210"/>
    <mergeCell ref="B209:B210"/>
    <mergeCell ref="C209:D210"/>
    <mergeCell ref="E209:E210"/>
    <mergeCell ref="F209:G210"/>
    <mergeCell ref="H210:I210"/>
    <mergeCell ref="K209:K210"/>
    <mergeCell ref="L209:L210"/>
    <mergeCell ref="M210:N210"/>
    <mergeCell ref="O210:P210"/>
    <mergeCell ref="C211:D211"/>
    <mergeCell ref="F211:G211"/>
    <mergeCell ref="H211:I211"/>
    <mergeCell ref="M211:N211"/>
    <mergeCell ref="O211:P211"/>
    <mergeCell ref="H212:I212"/>
    <mergeCell ref="M212:N212"/>
    <mergeCell ref="O212:P212"/>
    <mergeCell ref="A212:A213"/>
    <mergeCell ref="B212:B213"/>
    <mergeCell ref="C212:D213"/>
    <mergeCell ref="E212:E213"/>
    <mergeCell ref="F212:G213"/>
    <mergeCell ref="H213:I213"/>
    <mergeCell ref="K212:K213"/>
    <mergeCell ref="L212:L213"/>
    <mergeCell ref="M213:N213"/>
    <mergeCell ref="O213:P213"/>
    <mergeCell ref="H214:I214"/>
    <mergeCell ref="M214:N214"/>
    <mergeCell ref="O214:P214"/>
    <mergeCell ref="K214:K215"/>
    <mergeCell ref="L214:L215"/>
    <mergeCell ref="M215:N215"/>
    <mergeCell ref="O215:P215"/>
    <mergeCell ref="A214:A215"/>
    <mergeCell ref="B214:B215"/>
    <mergeCell ref="C214:D215"/>
    <mergeCell ref="E214:E215"/>
    <mergeCell ref="F214:G215"/>
    <mergeCell ref="H215:I215"/>
    <mergeCell ref="C216:D216"/>
    <mergeCell ref="F216:G216"/>
    <mergeCell ref="H216:I216"/>
    <mergeCell ref="M216:N216"/>
    <mergeCell ref="O216:P216"/>
    <mergeCell ref="H217:I217"/>
    <mergeCell ref="M217:N217"/>
    <mergeCell ref="O217:P217"/>
    <mergeCell ref="K217:K218"/>
    <mergeCell ref="L217:L218"/>
    <mergeCell ref="A217:A218"/>
    <mergeCell ref="B217:B218"/>
    <mergeCell ref="C217:D218"/>
    <mergeCell ref="E217:E218"/>
    <mergeCell ref="F217:G218"/>
    <mergeCell ref="H218:I218"/>
    <mergeCell ref="M218:N218"/>
    <mergeCell ref="O218:P218"/>
    <mergeCell ref="H219:I219"/>
    <mergeCell ref="M219:N219"/>
    <mergeCell ref="O219:P219"/>
    <mergeCell ref="A219:A220"/>
    <mergeCell ref="B219:B220"/>
    <mergeCell ref="C219:D220"/>
    <mergeCell ref="E219:E220"/>
    <mergeCell ref="F219:G220"/>
    <mergeCell ref="H220:I220"/>
    <mergeCell ref="K219:K220"/>
    <mergeCell ref="L219:L220"/>
    <mergeCell ref="M220:N220"/>
    <mergeCell ref="O220:P220"/>
    <mergeCell ref="H221:I221"/>
    <mergeCell ref="M221:N221"/>
    <mergeCell ref="O221:P221"/>
    <mergeCell ref="K221:K222"/>
    <mergeCell ref="L221:L222"/>
    <mergeCell ref="A221:A222"/>
    <mergeCell ref="B221:B222"/>
    <mergeCell ref="C221:D222"/>
    <mergeCell ref="E221:E222"/>
    <mergeCell ref="F221:G222"/>
    <mergeCell ref="H222:I222"/>
    <mergeCell ref="M222:N222"/>
    <mergeCell ref="O222:P222"/>
    <mergeCell ref="H223:I223"/>
    <mergeCell ref="M223:N223"/>
    <mergeCell ref="O223:P223"/>
    <mergeCell ref="A223:A224"/>
    <mergeCell ref="B223:B224"/>
    <mergeCell ref="C223:D224"/>
    <mergeCell ref="E223:E224"/>
    <mergeCell ref="F223:G224"/>
    <mergeCell ref="H224:I224"/>
    <mergeCell ref="K223:K224"/>
    <mergeCell ref="L223:L224"/>
    <mergeCell ref="M224:N224"/>
    <mergeCell ref="O224:P224"/>
    <mergeCell ref="H225:I225"/>
    <mergeCell ref="M225:N225"/>
    <mergeCell ref="O225:P225"/>
    <mergeCell ref="K225:K226"/>
    <mergeCell ref="L225:L226"/>
    <mergeCell ref="A225:A226"/>
    <mergeCell ref="B225:B226"/>
    <mergeCell ref="C225:D226"/>
    <mergeCell ref="E225:E226"/>
    <mergeCell ref="F225:G226"/>
    <mergeCell ref="H226:I226"/>
    <mergeCell ref="M226:N226"/>
    <mergeCell ref="O226:P226"/>
    <mergeCell ref="H227:I227"/>
    <mergeCell ref="M227:N227"/>
    <mergeCell ref="O227:P227"/>
    <mergeCell ref="A227:A228"/>
    <mergeCell ref="B227:B228"/>
    <mergeCell ref="C227:D228"/>
    <mergeCell ref="E227:E228"/>
    <mergeCell ref="F227:G228"/>
    <mergeCell ref="H228:I228"/>
    <mergeCell ref="K227:K228"/>
    <mergeCell ref="L227:L228"/>
    <mergeCell ref="M228:N228"/>
    <mergeCell ref="O228:P228"/>
    <mergeCell ref="H229:I229"/>
    <mergeCell ref="M229:N229"/>
    <mergeCell ref="O229:P229"/>
    <mergeCell ref="K229:K230"/>
    <mergeCell ref="L229:L230"/>
    <mergeCell ref="A229:A230"/>
    <mergeCell ref="B229:B230"/>
    <mergeCell ref="C229:D230"/>
    <mergeCell ref="E229:E230"/>
    <mergeCell ref="F229:G230"/>
    <mergeCell ref="H230:I230"/>
    <mergeCell ref="M230:N230"/>
    <mergeCell ref="O230:P230"/>
    <mergeCell ref="H231:I231"/>
    <mergeCell ref="M231:N231"/>
    <mergeCell ref="O231:P231"/>
    <mergeCell ref="A231:A232"/>
    <mergeCell ref="B231:B232"/>
    <mergeCell ref="C231:D232"/>
    <mergeCell ref="E231:E232"/>
    <mergeCell ref="F231:G232"/>
    <mergeCell ref="H232:I232"/>
    <mergeCell ref="K231:K232"/>
    <mergeCell ref="L231:L232"/>
    <mergeCell ref="M232:N232"/>
    <mergeCell ref="O232:P232"/>
    <mergeCell ref="H233:I233"/>
    <mergeCell ref="M233:N233"/>
    <mergeCell ref="O233:P233"/>
    <mergeCell ref="K233:K234"/>
    <mergeCell ref="L233:L234"/>
    <mergeCell ref="A233:A234"/>
    <mergeCell ref="B233:B234"/>
    <mergeCell ref="C233:D234"/>
    <mergeCell ref="E233:E234"/>
    <mergeCell ref="F233:G234"/>
    <mergeCell ref="H234:I234"/>
    <mergeCell ref="M234:N234"/>
    <mergeCell ref="O234:P234"/>
    <mergeCell ref="H235:I235"/>
    <mergeCell ref="M235:N235"/>
    <mergeCell ref="O235:P235"/>
    <mergeCell ref="A235:A236"/>
    <mergeCell ref="B235:B236"/>
    <mergeCell ref="C235:D236"/>
    <mergeCell ref="E235:E236"/>
    <mergeCell ref="F235:G236"/>
    <mergeCell ref="H236:I236"/>
    <mergeCell ref="K235:K236"/>
    <mergeCell ref="L235:L236"/>
    <mergeCell ref="M236:N236"/>
    <mergeCell ref="O236:P236"/>
    <mergeCell ref="H237:I237"/>
    <mergeCell ref="M237:N237"/>
    <mergeCell ref="O237:P237"/>
    <mergeCell ref="K237:K238"/>
    <mergeCell ref="L237:L238"/>
    <mergeCell ref="A237:A238"/>
    <mergeCell ref="B237:B238"/>
    <mergeCell ref="C237:D238"/>
    <mergeCell ref="E237:E238"/>
    <mergeCell ref="F237:G238"/>
    <mergeCell ref="H238:I238"/>
    <mergeCell ref="M238:N238"/>
    <mergeCell ref="O238:P238"/>
    <mergeCell ref="C239:D239"/>
    <mergeCell ref="F239:G239"/>
    <mergeCell ref="H239:I239"/>
    <mergeCell ref="M239:N239"/>
    <mergeCell ref="O239:P239"/>
    <mergeCell ref="H240:I240"/>
    <mergeCell ref="M240:N240"/>
    <mergeCell ref="O240:P240"/>
    <mergeCell ref="A240:A241"/>
    <mergeCell ref="B240:B241"/>
    <mergeCell ref="C240:D241"/>
    <mergeCell ref="E240:E241"/>
    <mergeCell ref="F240:G241"/>
    <mergeCell ref="H241:I241"/>
    <mergeCell ref="K240:K241"/>
    <mergeCell ref="L240:L241"/>
    <mergeCell ref="M241:N241"/>
    <mergeCell ref="O241:P241"/>
    <mergeCell ref="H242:I242"/>
    <mergeCell ref="M242:N242"/>
    <mergeCell ref="O242:P242"/>
    <mergeCell ref="K242:K243"/>
    <mergeCell ref="L242:L243"/>
    <mergeCell ref="M243:N243"/>
    <mergeCell ref="O243:P243"/>
    <mergeCell ref="A242:A243"/>
    <mergeCell ref="B242:B243"/>
    <mergeCell ref="C242:D243"/>
    <mergeCell ref="E242:E243"/>
    <mergeCell ref="F242:G243"/>
    <mergeCell ref="H243:I243"/>
    <mergeCell ref="H244:I244"/>
    <mergeCell ref="M244:N244"/>
    <mergeCell ref="O244:P244"/>
    <mergeCell ref="A244:A245"/>
    <mergeCell ref="B244:B245"/>
    <mergeCell ref="C244:D245"/>
    <mergeCell ref="E244:E245"/>
    <mergeCell ref="F244:G245"/>
    <mergeCell ref="H245:I245"/>
    <mergeCell ref="K244:K245"/>
    <mergeCell ref="L244:L245"/>
    <mergeCell ref="M245:N245"/>
    <mergeCell ref="O245:P245"/>
    <mergeCell ref="H246:I246"/>
    <mergeCell ref="M246:N246"/>
    <mergeCell ref="O246:P246"/>
    <mergeCell ref="K246:K247"/>
    <mergeCell ref="L246:L247"/>
    <mergeCell ref="M247:N247"/>
    <mergeCell ref="O247:P247"/>
    <mergeCell ref="A246:A247"/>
    <mergeCell ref="B246:B247"/>
    <mergeCell ref="C246:D247"/>
    <mergeCell ref="E246:E247"/>
    <mergeCell ref="F246:G247"/>
    <mergeCell ref="H247:I247"/>
    <mergeCell ref="H248:I248"/>
    <mergeCell ref="M248:N248"/>
    <mergeCell ref="O248:P248"/>
    <mergeCell ref="A248:A249"/>
    <mergeCell ref="B248:B249"/>
    <mergeCell ref="C248:D249"/>
    <mergeCell ref="E248:E249"/>
    <mergeCell ref="F248:G249"/>
    <mergeCell ref="H249:I249"/>
    <mergeCell ref="K248:K249"/>
    <mergeCell ref="L248:L249"/>
    <mergeCell ref="M249:N249"/>
    <mergeCell ref="O249:P249"/>
    <mergeCell ref="H250:I250"/>
    <mergeCell ref="M250:N250"/>
    <mergeCell ref="O250:P250"/>
    <mergeCell ref="K250:K251"/>
    <mergeCell ref="L250:L251"/>
    <mergeCell ref="M251:N251"/>
    <mergeCell ref="O251:P251"/>
    <mergeCell ref="A250:A251"/>
    <mergeCell ref="B250:B251"/>
    <mergeCell ref="C250:D251"/>
    <mergeCell ref="E250:E251"/>
    <mergeCell ref="F250:G251"/>
    <mergeCell ref="H251:I251"/>
    <mergeCell ref="H252:I252"/>
    <mergeCell ref="M252:N252"/>
    <mergeCell ref="O252:P252"/>
    <mergeCell ref="A252:A253"/>
    <mergeCell ref="B252:B253"/>
    <mergeCell ref="C252:D253"/>
    <mergeCell ref="E252:E253"/>
    <mergeCell ref="F252:G253"/>
    <mergeCell ref="H253:I253"/>
    <mergeCell ref="K252:K253"/>
    <mergeCell ref="L252:L253"/>
    <mergeCell ref="M253:N253"/>
    <mergeCell ref="O253:P253"/>
    <mergeCell ref="H254:I254"/>
    <mergeCell ref="M254:N254"/>
    <mergeCell ref="O254:P254"/>
    <mergeCell ref="K254:K255"/>
    <mergeCell ref="L254:L255"/>
    <mergeCell ref="M255:N255"/>
    <mergeCell ref="O255:P255"/>
    <mergeCell ref="A254:A255"/>
    <mergeCell ref="B254:B255"/>
    <mergeCell ref="C254:D255"/>
    <mergeCell ref="E254:E255"/>
    <mergeCell ref="F254:G255"/>
    <mergeCell ref="H255:I255"/>
    <mergeCell ref="A256:A257"/>
    <mergeCell ref="B256:B257"/>
    <mergeCell ref="C256:J257"/>
    <mergeCell ref="K256:K257"/>
    <mergeCell ref="L256:L257"/>
    <mergeCell ref="M257:N257"/>
    <mergeCell ref="O256:P257"/>
    <mergeCell ref="C258:J258"/>
    <mergeCell ref="M258:N258"/>
    <mergeCell ref="O258:P258"/>
    <mergeCell ref="C259:J259"/>
    <mergeCell ref="M259:N259"/>
    <mergeCell ref="O259:P259"/>
    <mergeCell ref="M256:N256"/>
    <mergeCell ref="C260:J260"/>
    <mergeCell ref="M260:N260"/>
    <mergeCell ref="O260:P260"/>
    <mergeCell ref="C261:J261"/>
    <mergeCell ref="M261:N261"/>
    <mergeCell ref="O261:P261"/>
    <mergeCell ref="C262:J262"/>
    <mergeCell ref="M262:N262"/>
    <mergeCell ref="O262:P262"/>
    <mergeCell ref="C263:J263"/>
    <mergeCell ref="M263:N263"/>
    <mergeCell ref="O263:P263"/>
    <mergeCell ref="C264:J264"/>
    <mergeCell ref="M264:N264"/>
    <mergeCell ref="O264:P264"/>
    <mergeCell ref="C265:J265"/>
    <mergeCell ref="M265:N265"/>
    <mergeCell ref="O265:P265"/>
    <mergeCell ref="C266:J266"/>
    <mergeCell ref="M266:N266"/>
    <mergeCell ref="O266:P266"/>
    <mergeCell ref="C267:J267"/>
    <mergeCell ref="M267:N267"/>
    <mergeCell ref="O267:P267"/>
    <mergeCell ref="C268:J268"/>
    <mergeCell ref="M268:N268"/>
    <mergeCell ref="O268:P268"/>
    <mergeCell ref="C269:J269"/>
    <mergeCell ref="M269:N269"/>
    <mergeCell ref="O269:P269"/>
    <mergeCell ref="A270:A271"/>
    <mergeCell ref="B270:B271"/>
    <mergeCell ref="C270:J271"/>
    <mergeCell ref="K270:K271"/>
    <mergeCell ref="L270:L271"/>
    <mergeCell ref="M271:N271"/>
    <mergeCell ref="O270:P271"/>
    <mergeCell ref="C272:J272"/>
    <mergeCell ref="M272:N272"/>
    <mergeCell ref="O272:P272"/>
    <mergeCell ref="C273:J273"/>
    <mergeCell ref="M273:N273"/>
    <mergeCell ref="O273:P273"/>
    <mergeCell ref="M270:N270"/>
    <mergeCell ref="C274:D274"/>
    <mergeCell ref="F274:G274"/>
    <mergeCell ref="H274:I274"/>
    <mergeCell ref="M274:N274"/>
    <mergeCell ref="O274:P274"/>
    <mergeCell ref="C275:J275"/>
    <mergeCell ref="M275:N275"/>
    <mergeCell ref="O275:P275"/>
    <mergeCell ref="C276:J276"/>
    <mergeCell ref="M276:N276"/>
    <mergeCell ref="O276:P276"/>
    <mergeCell ref="C277:J277"/>
    <mergeCell ref="M277:N277"/>
    <mergeCell ref="O277:P277"/>
    <mergeCell ref="C278:J278"/>
    <mergeCell ref="M278:N278"/>
    <mergeCell ref="O278:P278"/>
    <mergeCell ref="C279:J279"/>
    <mergeCell ref="M279:N279"/>
    <mergeCell ref="O279:P279"/>
    <mergeCell ref="C280:J280"/>
    <mergeCell ref="M280:N280"/>
    <mergeCell ref="O280:P280"/>
    <mergeCell ref="C281:J281"/>
    <mergeCell ref="M281:N281"/>
    <mergeCell ref="O281:P281"/>
    <mergeCell ref="C282:J282"/>
    <mergeCell ref="M282:N282"/>
    <mergeCell ref="O282:P282"/>
    <mergeCell ref="C283:J283"/>
    <mergeCell ref="M283:N283"/>
    <mergeCell ref="O283:P283"/>
    <mergeCell ref="C284:J284"/>
    <mergeCell ref="M284:N284"/>
    <mergeCell ref="O284:P284"/>
    <mergeCell ref="C285:J285"/>
    <mergeCell ref="M285:N285"/>
    <mergeCell ref="O285:P285"/>
    <mergeCell ref="C286:J286"/>
    <mergeCell ref="M286:N286"/>
    <mergeCell ref="O286:P286"/>
    <mergeCell ref="C287:J287"/>
    <mergeCell ref="M287:N287"/>
    <mergeCell ref="O287:P287"/>
    <mergeCell ref="A294:Q294"/>
    <mergeCell ref="A295:Q295"/>
    <mergeCell ref="A288:Q288"/>
    <mergeCell ref="A289:Q289"/>
    <mergeCell ref="A290:Q290"/>
    <mergeCell ref="A291:Q291"/>
    <mergeCell ref="A292:Q292"/>
    <mergeCell ref="A293:Q293"/>
  </mergeCells>
  <pageMargins left="0.78749999999999998" right="0.59027777777777779" top="0.59027777777777779" bottom="0.39374999999999999" header="0.39374999999999999" footer="0"/>
  <pageSetup paperSize="9" scale="86" firstPageNumber="0" fitToHeight="0" orientation="landscape" r:id="rId1"/>
  <headerFooter alignWithMargins="0">
    <oddHeader>&amp;L&amp;"Times New Roman"&amp;8Програмний комплекс АВК - 5 (3.3.2) укр. &amp;C&amp;"Times New Roman"&amp;8&amp;P&amp;R&amp;8 960_ДЦ_ЛС1_2-1-1</oddHeader>
  </headerFooter>
  <rowBreaks count="10" manualBreakCount="10">
    <brk id="22" max="16383" man="1"/>
    <brk id="43" max="16383" man="1"/>
    <brk id="72" max="16383" man="1"/>
    <brk id="101" max="16383" man="1"/>
    <brk id="128" max="16383" man="1"/>
    <brk id="157" max="16383" man="1"/>
    <brk id="184" max="16383" man="1"/>
    <brk id="210" max="16383" man="1"/>
    <brk id="238" max="16383" man="1"/>
    <brk id="273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Demchyki</dc:creator>
  <cp:lastModifiedBy>Пользователь Windows</cp:lastModifiedBy>
  <dcterms:created xsi:type="dcterms:W3CDTF">2019-07-15T14:38:02Z</dcterms:created>
  <dcterms:modified xsi:type="dcterms:W3CDTF">2019-07-19T21:19:02Z</dcterms:modified>
</cp:coreProperties>
</file>