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80" windowWidth="15480" windowHeight="1164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36" i="1"/>
  <c r="E33"/>
  <c r="E32"/>
  <c r="E31"/>
  <c r="E30"/>
  <c r="E29"/>
  <c r="E28"/>
  <c r="E27"/>
  <c r="E26"/>
  <c r="E25"/>
  <c r="E24"/>
  <c r="E23"/>
  <c r="E22"/>
  <c r="E20"/>
  <c r="E19"/>
  <c r="E18"/>
  <c r="E17"/>
  <c r="E16"/>
  <c r="E15"/>
  <c r="E14"/>
  <c r="E13"/>
  <c r="E12"/>
  <c r="E11"/>
  <c r="E10"/>
  <c r="E9"/>
  <c r="E8"/>
  <c r="E7"/>
  <c r="E6"/>
  <c r="E5"/>
  <c r="E4"/>
  <c r="E34"/>
</calcChain>
</file>

<file path=xl/sharedStrings.xml><?xml version="1.0" encoding="utf-8"?>
<sst xmlns="http://schemas.openxmlformats.org/spreadsheetml/2006/main" count="40" uniqueCount="40">
  <si>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</si>
  <si>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</si>
  <si>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</si>
  <si>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</si>
  <si>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</si>
  <si>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</si>
  <si>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Кронштейн для установки камеры на столб</t>
  </si>
  <si>
    <t>Монтажный комплект (шт.)</t>
  </si>
  <si>
    <r>
      <t xml:space="preserve">БГ ВИДЕОКАМЕРЫ простые обзорные
</t>
    </r>
    <r>
      <rPr>
        <sz val="12"/>
        <rFont val="Arial"/>
        <family val="2"/>
        <charset val="204"/>
      </rPr>
      <t>Обзорные камеры 4Мп Уличная  EXIR</t>
    </r>
  </si>
  <si>
    <t>4 Мп IP видеокамера  купольная</t>
  </si>
  <si>
    <t>Витая пара уличная UTP (м) - не экран., черный, уличный</t>
  </si>
  <si>
    <t>Карта пам’яті 64 Гб</t>
  </si>
  <si>
    <t>УЗЕЛ-Бокс с наполнением и системой сигнализации единый</t>
  </si>
  <si>
    <t>Трос металл 4мм</t>
  </si>
  <si>
    <t>Монтаж комплексов камер</t>
  </si>
  <si>
    <t>Прокладка кабеля и оконечивание</t>
  </si>
  <si>
    <t>Пусконаладночные работы</t>
  </si>
  <si>
    <t>Кабель оптический ОПТ 4А4 (1х4+2)-4</t>
  </si>
  <si>
    <t>Крюк К 12</t>
  </si>
  <si>
    <t>Натяжитель  ASM-7</t>
  </si>
  <si>
    <t>Скрепа BCS-20 ,нержавеющая с зубьями</t>
  </si>
  <si>
    <t>Лента крепежная  201-20х0,7 бухта 50 м п</t>
  </si>
  <si>
    <t>Монтажный комплект</t>
  </si>
  <si>
    <t>Оптический сплитер 1/4 PLC SC</t>
  </si>
  <si>
    <t>Оптический терминал P1501DT</t>
  </si>
  <si>
    <t>Подвес кабеля связи на опорах столбовых линий, масса 1 м до 2 кг</t>
  </si>
  <si>
    <t>Монтаж комплектов крепления</t>
  </si>
  <si>
    <t>Установка оптического бокса на высоте более 3 м.</t>
  </si>
  <si>
    <t xml:space="preserve">Монтаж оптического сплитера 1/4 со сваркой волокон </t>
  </si>
  <si>
    <t>Базовые работы по монтажу оптических волокон, в оптическом боксе, включая сваарочные работы первых 2-х волокон</t>
  </si>
  <si>
    <t>Сращивания каждого следующего волокна, начиная с третьего</t>
  </si>
  <si>
    <t>Измерения оптических параметров ВОК рефлектометром на кабельной площадке с одной стороны (входной контроль)</t>
  </si>
  <si>
    <t>Измерения оптических параметров ВОК до 24 волокон рефлектометром и оптическим тестером в двух направлениях на смонтированном участке</t>
  </si>
  <si>
    <t>Предварительный выезд и осмотр мест для установки оборудования в одном населенном пункте</t>
  </si>
  <si>
    <t>Проектирование городских участков прокладки / подвеса кабеля (в пределах населенного пункта)</t>
  </si>
  <si>
    <t>Установка абонентского оборудования, с получением подтверждения корректности выполнения работ со стороны Заказчика</t>
  </si>
  <si>
    <t>Тестирование и приемо-сдаточные испытания, дней</t>
  </si>
  <si>
    <t>Всього:</t>
  </si>
  <si>
    <t>Непередбачені витрати:</t>
  </si>
  <si>
    <t>Взагалом: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</si>
</sst>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\ _г_р_н_._-;\-* #,##0.0\ _г_р_н_._-;_-* &quot;-&quot;?\ _г_р_н_._-;_-@_-"/>
    <numFmt numFmtId="165" formatCode="0.00&quot; грн.&quot;"/>
    <numFmt numFmtId="166" formatCode="_-* #,##0.00\ _г_р_н_._-;\-* #,##0.00\ _г_р_н_._-;_-* \-??\ _г_р_н_._-;_-@_-"/>
  </numFmts>
  <fonts count="15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"/>
      <name val="Arial"/>
      <family val="2"/>
      <charset val="204"/>
    </font>
    <font>
      <sz val="12"/>
      <name val="Arial Cyr"/>
      <family val="2"/>
      <charset val="204"/>
    </font>
    <font>
      <b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0" fontId="10" fillId="4" borderId="4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right" vertical="center"/>
    </xf>
    <xf numFmtId="166" fontId="13" fillId="4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4" fontId="9" fillId="0" borderId="0" xfId="1" applyNumberFormat="1" applyFont="1" applyFill="1" applyBorder="1" applyAlignment="1" applyProtection="1">
      <alignment vertical="center"/>
    </xf>
    <xf numFmtId="4" fontId="14" fillId="0" borderId="0" xfId="0" applyNumberFormat="1" applyFont="1" applyBorder="1" applyAlignment="1"/>
    <xf numFmtId="166" fontId="0" fillId="0" borderId="0" xfId="0" applyNumberFormat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0" fillId="0" borderId="8" xfId="0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B25" zoomScale="120" zoomScaleNormal="120" workbookViewId="0">
      <selection activeCell="E36" sqref="E36"/>
    </sheetView>
  </sheetViews>
  <sheetFormatPr defaultRowHeight="18.75"/>
  <cols>
    <col min="1" max="1" width="5.85546875" style="2" customWidth="1"/>
    <col min="2" max="2" width="64.28515625" style="2" customWidth="1"/>
    <col min="3" max="3" width="14" style="2" customWidth="1"/>
    <col min="4" max="4" width="13.85546875" style="2" customWidth="1"/>
    <col min="5" max="5" width="17.28515625" style="2" customWidth="1"/>
    <col min="6" max="16384" width="9.140625" style="2"/>
  </cols>
  <sheetData>
    <row r="1" spans="1:5">
      <c r="A1" s="1"/>
      <c r="B1" s="23" t="s">
        <v>5</v>
      </c>
      <c r="C1" s="24"/>
      <c r="D1" s="24"/>
      <c r="E1" s="25"/>
    </row>
    <row r="2" spans="1:5" ht="56.25">
      <c r="A2" s="3" t="s">
        <v>0</v>
      </c>
      <c r="B2" s="4" t="s">
        <v>4</v>
      </c>
      <c r="C2" s="5" t="s">
        <v>2</v>
      </c>
      <c r="D2" s="5" t="s">
        <v>1</v>
      </c>
      <c r="E2" s="4" t="s">
        <v>3</v>
      </c>
    </row>
    <row r="3" spans="1:5" ht="30.75">
      <c r="A3" s="6"/>
      <c r="B3" s="15" t="s">
        <v>8</v>
      </c>
      <c r="C3" s="16">
        <v>1</v>
      </c>
      <c r="D3" s="17"/>
      <c r="E3" s="18"/>
    </row>
    <row r="4" spans="1:5">
      <c r="A4" s="7">
        <v>1</v>
      </c>
      <c r="B4" s="10" t="s">
        <v>9</v>
      </c>
      <c r="C4" s="11">
        <v>28</v>
      </c>
      <c r="D4" s="12">
        <v>4544.6899999999996</v>
      </c>
      <c r="E4" s="13">
        <f t="shared" ref="E4:E20" si="0">D4*C4</f>
        <v>127251.31999999999</v>
      </c>
    </row>
    <row r="5" spans="1:5">
      <c r="A5" s="7">
        <v>2</v>
      </c>
      <c r="B5" s="14" t="s">
        <v>10</v>
      </c>
      <c r="C5" s="11">
        <v>504</v>
      </c>
      <c r="D5" s="12">
        <v>7.92</v>
      </c>
      <c r="E5" s="13">
        <f t="shared" si="0"/>
        <v>3991.68</v>
      </c>
    </row>
    <row r="6" spans="1:5">
      <c r="A6" s="6">
        <v>3</v>
      </c>
      <c r="B6" s="14" t="s">
        <v>11</v>
      </c>
      <c r="C6" s="11">
        <v>28</v>
      </c>
      <c r="D6" s="12">
        <v>910.86</v>
      </c>
      <c r="E6" s="13">
        <f t="shared" si="0"/>
        <v>25504.080000000002</v>
      </c>
    </row>
    <row r="7" spans="1:5">
      <c r="A7" s="7">
        <v>4</v>
      </c>
      <c r="B7" s="14" t="s">
        <v>12</v>
      </c>
      <c r="C7" s="11">
        <v>17</v>
      </c>
      <c r="D7" s="12">
        <v>8736</v>
      </c>
      <c r="E7" s="13">
        <f t="shared" si="0"/>
        <v>148512</v>
      </c>
    </row>
    <row r="8" spans="1:5">
      <c r="A8" s="6">
        <v>5</v>
      </c>
      <c r="B8" s="14" t="s">
        <v>6</v>
      </c>
      <c r="C8" s="11">
        <v>28</v>
      </c>
      <c r="D8" s="12">
        <v>825.12</v>
      </c>
      <c r="E8" s="13">
        <f t="shared" si="0"/>
        <v>23103.360000000001</v>
      </c>
    </row>
    <row r="9" spans="1:5">
      <c r="A9" s="7">
        <v>6</v>
      </c>
      <c r="B9" s="14" t="s">
        <v>13</v>
      </c>
      <c r="C9" s="11">
        <v>100</v>
      </c>
      <c r="D9" s="12">
        <v>7.4</v>
      </c>
      <c r="E9" s="13">
        <f t="shared" si="0"/>
        <v>740</v>
      </c>
    </row>
    <row r="10" spans="1:5">
      <c r="A10" s="6">
        <v>7</v>
      </c>
      <c r="B10" s="14" t="s">
        <v>7</v>
      </c>
      <c r="C10" s="11">
        <v>17</v>
      </c>
      <c r="D10" s="12">
        <v>480</v>
      </c>
      <c r="E10" s="13">
        <f t="shared" si="0"/>
        <v>8160</v>
      </c>
    </row>
    <row r="11" spans="1:5">
      <c r="A11" s="7">
        <v>8</v>
      </c>
      <c r="B11" s="14" t="s">
        <v>14</v>
      </c>
      <c r="C11" s="11">
        <v>28</v>
      </c>
      <c r="D11" s="12">
        <v>8968</v>
      </c>
      <c r="E11" s="13">
        <f t="shared" si="0"/>
        <v>251104</v>
      </c>
    </row>
    <row r="12" spans="1:5" ht="24" customHeight="1">
      <c r="A12" s="8">
        <v>9</v>
      </c>
      <c r="B12" s="14" t="s">
        <v>15</v>
      </c>
      <c r="C12" s="11">
        <v>504</v>
      </c>
      <c r="D12" s="12">
        <v>13.22</v>
      </c>
      <c r="E12" s="13">
        <f t="shared" si="0"/>
        <v>6662.88</v>
      </c>
    </row>
    <row r="13" spans="1:5">
      <c r="A13" s="7">
        <v>10</v>
      </c>
      <c r="B13" s="14" t="s">
        <v>16</v>
      </c>
      <c r="C13" s="11">
        <v>1</v>
      </c>
      <c r="D13" s="12">
        <v>57200</v>
      </c>
      <c r="E13" s="13">
        <f t="shared" si="0"/>
        <v>57200</v>
      </c>
    </row>
    <row r="14" spans="1:5">
      <c r="A14" s="9">
        <v>11</v>
      </c>
      <c r="B14" s="14" t="s">
        <v>17</v>
      </c>
      <c r="C14" s="11">
        <v>2350</v>
      </c>
      <c r="D14" s="12">
        <v>24.25</v>
      </c>
      <c r="E14" s="13">
        <f t="shared" si="0"/>
        <v>56987.5</v>
      </c>
    </row>
    <row r="15" spans="1:5" ht="18" customHeight="1">
      <c r="A15" s="9">
        <v>12</v>
      </c>
      <c r="B15" s="14" t="s">
        <v>18</v>
      </c>
      <c r="C15" s="11">
        <v>70</v>
      </c>
      <c r="D15" s="12">
        <v>29.95</v>
      </c>
      <c r="E15" s="13">
        <f t="shared" si="0"/>
        <v>2096.5</v>
      </c>
    </row>
    <row r="16" spans="1:5" ht="18.75" customHeight="1">
      <c r="A16" s="9">
        <v>13</v>
      </c>
      <c r="B16" s="14" t="s">
        <v>19</v>
      </c>
      <c r="C16" s="11">
        <v>140</v>
      </c>
      <c r="D16" s="12">
        <v>91.48</v>
      </c>
      <c r="E16" s="13">
        <f t="shared" si="0"/>
        <v>12807.2</v>
      </c>
    </row>
    <row r="17" spans="1:5" ht="18.75" customHeight="1">
      <c r="A17" s="9">
        <v>14</v>
      </c>
      <c r="B17" s="14" t="s">
        <v>20</v>
      </c>
      <c r="C17" s="11">
        <v>130</v>
      </c>
      <c r="D17" s="12">
        <v>5.47</v>
      </c>
      <c r="E17" s="13">
        <f t="shared" si="0"/>
        <v>711.1</v>
      </c>
    </row>
    <row r="18" spans="1:5" ht="18.75" customHeight="1">
      <c r="A18" s="9">
        <v>15</v>
      </c>
      <c r="B18" s="14" t="s">
        <v>21</v>
      </c>
      <c r="C18" s="11">
        <v>4</v>
      </c>
      <c r="D18" s="12">
        <v>632.79</v>
      </c>
      <c r="E18" s="13">
        <f t="shared" si="0"/>
        <v>2531.16</v>
      </c>
    </row>
    <row r="19" spans="1:5" ht="18.75" customHeight="1">
      <c r="A19" s="9">
        <v>16</v>
      </c>
      <c r="B19" s="14" t="s">
        <v>22</v>
      </c>
      <c r="C19" s="11">
        <v>17</v>
      </c>
      <c r="D19" s="12">
        <v>480</v>
      </c>
      <c r="E19" s="13">
        <f t="shared" si="0"/>
        <v>8160</v>
      </c>
    </row>
    <row r="20" spans="1:5" ht="18.75" customHeight="1">
      <c r="A20" s="9">
        <v>17</v>
      </c>
      <c r="B20" s="14" t="s">
        <v>23</v>
      </c>
      <c r="C20" s="11">
        <v>4</v>
      </c>
      <c r="D20" s="12">
        <v>200</v>
      </c>
      <c r="E20" s="13">
        <f t="shared" si="0"/>
        <v>800</v>
      </c>
    </row>
    <row r="21" spans="1:5">
      <c r="A21" s="9">
        <v>18</v>
      </c>
      <c r="B21" s="14" t="s">
        <v>24</v>
      </c>
      <c r="C21" s="11">
        <v>17</v>
      </c>
      <c r="D21" s="12">
        <v>466.75</v>
      </c>
      <c r="E21" s="13">
        <v>9918.4800000000014</v>
      </c>
    </row>
    <row r="22" spans="1:5">
      <c r="A22" s="2">
        <v>19</v>
      </c>
      <c r="B22" s="14" t="s">
        <v>25</v>
      </c>
      <c r="C22" s="11">
        <v>2350</v>
      </c>
      <c r="D22" s="12">
        <v>14.02</v>
      </c>
      <c r="E22" s="13">
        <f t="shared" ref="E22:E33" si="1">D22*C22</f>
        <v>32947</v>
      </c>
    </row>
    <row r="23" spans="1:5">
      <c r="A23" s="2">
        <v>20</v>
      </c>
      <c r="B23" s="14" t="s">
        <v>26</v>
      </c>
      <c r="C23" s="11">
        <v>70</v>
      </c>
      <c r="D23" s="12">
        <v>147.94</v>
      </c>
      <c r="E23" s="13">
        <f t="shared" si="1"/>
        <v>10355.799999999999</v>
      </c>
    </row>
    <row r="24" spans="1:5">
      <c r="A24" s="2">
        <v>21</v>
      </c>
      <c r="B24" s="14" t="s">
        <v>27</v>
      </c>
      <c r="C24" s="11">
        <v>17</v>
      </c>
      <c r="D24" s="12">
        <v>156.37</v>
      </c>
      <c r="E24" s="13">
        <f t="shared" si="1"/>
        <v>2658.29</v>
      </c>
    </row>
    <row r="25" spans="1:5">
      <c r="A25" s="2">
        <v>22</v>
      </c>
      <c r="B25" s="14" t="s">
        <v>28</v>
      </c>
      <c r="C25" s="11">
        <v>4</v>
      </c>
      <c r="D25" s="12">
        <v>471.53</v>
      </c>
      <c r="E25" s="13">
        <f t="shared" si="1"/>
        <v>1886.12</v>
      </c>
    </row>
    <row r="26" spans="1:5" ht="30">
      <c r="A26" s="2">
        <v>23</v>
      </c>
      <c r="B26" s="14" t="s">
        <v>29</v>
      </c>
      <c r="C26" s="11">
        <v>17</v>
      </c>
      <c r="D26" s="12">
        <v>187.86</v>
      </c>
      <c r="E26" s="13">
        <f t="shared" si="1"/>
        <v>3193.6200000000003</v>
      </c>
    </row>
    <row r="27" spans="1:5">
      <c r="A27" s="2">
        <v>24</v>
      </c>
      <c r="B27" s="14" t="s">
        <v>30</v>
      </c>
      <c r="C27" s="11">
        <v>32</v>
      </c>
      <c r="D27" s="12">
        <v>38.85</v>
      </c>
      <c r="E27" s="13">
        <f t="shared" si="1"/>
        <v>1243.2</v>
      </c>
    </row>
    <row r="28" spans="1:5" ht="30">
      <c r="A28" s="2">
        <v>25</v>
      </c>
      <c r="B28" s="14" t="s">
        <v>31</v>
      </c>
      <c r="C28" s="11">
        <v>1</v>
      </c>
      <c r="D28" s="12">
        <v>268.77</v>
      </c>
      <c r="E28" s="13">
        <f t="shared" si="1"/>
        <v>268.77</v>
      </c>
    </row>
    <row r="29" spans="1:5" ht="45">
      <c r="A29" s="2">
        <v>26</v>
      </c>
      <c r="B29" s="14" t="s">
        <v>32</v>
      </c>
      <c r="C29" s="11">
        <v>20</v>
      </c>
      <c r="D29" s="12">
        <v>522.64</v>
      </c>
      <c r="E29" s="13">
        <f t="shared" si="1"/>
        <v>10452.799999999999</v>
      </c>
    </row>
    <row r="30" spans="1:5" ht="30">
      <c r="A30" s="2">
        <v>27</v>
      </c>
      <c r="B30" s="14" t="s">
        <v>33</v>
      </c>
      <c r="C30" s="11">
        <v>1</v>
      </c>
      <c r="D30" s="12">
        <v>2725.52</v>
      </c>
      <c r="E30" s="13">
        <f t="shared" si="1"/>
        <v>2725.52</v>
      </c>
    </row>
    <row r="31" spans="1:5" ht="30">
      <c r="A31" s="2">
        <v>28</v>
      </c>
      <c r="B31" s="14" t="s">
        <v>34</v>
      </c>
      <c r="C31" s="11">
        <v>2350</v>
      </c>
      <c r="D31" s="12">
        <v>3.59</v>
      </c>
      <c r="E31" s="13">
        <f t="shared" si="1"/>
        <v>8436.5</v>
      </c>
    </row>
    <row r="32" spans="1:5" ht="45">
      <c r="A32" s="2">
        <v>29</v>
      </c>
      <c r="B32" s="14" t="s">
        <v>35</v>
      </c>
      <c r="C32" s="11">
        <v>20</v>
      </c>
      <c r="D32" s="12">
        <v>425.82</v>
      </c>
      <c r="E32" s="13">
        <f t="shared" si="1"/>
        <v>8516.4</v>
      </c>
    </row>
    <row r="33" spans="1:6">
      <c r="A33" s="2">
        <v>30</v>
      </c>
      <c r="B33" s="14" t="s">
        <v>36</v>
      </c>
      <c r="C33" s="11">
        <v>2</v>
      </c>
      <c r="D33" s="12">
        <v>1296</v>
      </c>
      <c r="E33" s="13">
        <f t="shared" si="1"/>
        <v>2592</v>
      </c>
    </row>
    <row r="34" spans="1:6">
      <c r="B34" s="26" t="s">
        <v>37</v>
      </c>
      <c r="C34" s="27"/>
      <c r="D34" s="28"/>
      <c r="E34" s="22">
        <f>SUM(E4:E33)</f>
        <v>831517.28</v>
      </c>
    </row>
    <row r="35" spans="1:6">
      <c r="B35" s="29" t="s">
        <v>38</v>
      </c>
      <c r="C35" s="30"/>
      <c r="D35" s="30"/>
      <c r="E35" s="20">
        <v>166303.46</v>
      </c>
    </row>
    <row r="36" spans="1:6" ht="18.75" customHeight="1">
      <c r="B36" s="26" t="s">
        <v>39</v>
      </c>
      <c r="C36" s="27"/>
      <c r="D36" s="28"/>
      <c r="E36" s="21">
        <f>E34+E35</f>
        <v>997820.74</v>
      </c>
      <c r="F36" s="19"/>
    </row>
    <row r="37" spans="1:6">
      <c r="E37" s="20"/>
    </row>
  </sheetData>
  <mergeCells count="4">
    <mergeCell ref="B1:E1"/>
    <mergeCell ref="B34:D34"/>
    <mergeCell ref="B35:D35"/>
    <mergeCell ref="B36:D36"/>
  </mergeCells>
  <phoneticPr fontId="4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2019-07-19T13:43:56Z</dcterms:modified>
</cp:coreProperties>
</file>