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765" windowHeight="2895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E11"/>
  <c r="E6"/>
  <c r="E7"/>
  <c r="E8"/>
  <c r="E9"/>
  <c r="E10"/>
  <c r="E12"/>
  <c r="E13"/>
  <c r="E14"/>
  <c r="E15"/>
  <c r="E16"/>
  <c r="E17"/>
  <c r="E18"/>
  <c r="E19"/>
  <c r="E20"/>
  <c r="E21"/>
  <c r="E22"/>
  <c r="E23"/>
  <c r="E24"/>
  <c r="E5"/>
  <c r="E25" l="1"/>
  <c r="E26" s="1"/>
  <c r="E27" s="1"/>
</calcChain>
</file>

<file path=xl/sharedStrings.xml><?xml version="1.0" encoding="utf-8"?>
<sst xmlns="http://schemas.openxmlformats.org/spreadsheetml/2006/main" count="30" uniqueCount="30">
  <si>
    <t>№ 
п/п</t>
  </si>
  <si>
    <t>Всього:</t>
  </si>
  <si>
    <t>Взагалом:</t>
  </si>
  <si>
    <t>Ціна за одиницю, грн</t>
  </si>
  <si>
    <t>Необхідна 
кількість</t>
  </si>
  <si>
    <t>Вид матеріалу / послуги</t>
  </si>
  <si>
    <t>Непередбачені витрати (20%):</t>
  </si>
  <si>
    <t>Бортовий камінь 1000х200х80</t>
  </si>
  <si>
    <t>Алмазний круг</t>
  </si>
  <si>
    <t>Пісок річковий</t>
  </si>
  <si>
    <t>Демонтаж бортового каменя</t>
  </si>
  <si>
    <t>Навантаження сміття</t>
  </si>
  <si>
    <t>Перевезення сміття</t>
  </si>
  <si>
    <t>Утилізация сміття</t>
  </si>
  <si>
    <t xml:space="preserve">Встановлення бортового камню 1000х200х80 </t>
  </si>
  <si>
    <t>Розвантаження ручне</t>
  </si>
  <si>
    <t>Алмазна різка</t>
  </si>
  <si>
    <t>технічний нагляд</t>
  </si>
  <si>
    <t>авторський нагляд</t>
  </si>
  <si>
    <t>розробка проектно-кошторисної документації</t>
  </si>
  <si>
    <t>Тротуарная плитка "старе місто" 45 мм.сіра</t>
  </si>
  <si>
    <t>Відсів фр. 2-5</t>
  </si>
  <si>
    <t>Доставка плитки, бортових каменів (кран-маніпулятор)</t>
  </si>
  <si>
    <t>Доставка цемента</t>
  </si>
  <si>
    <t>Цемент</t>
  </si>
  <si>
    <t>Демонтаж бетонних плит армованих 700х700 мм</t>
  </si>
  <si>
    <t>Улаштування підстильних та вирівнювальних шарів з відсіва</t>
  </si>
  <si>
    <t>Укладання ФЕМ</t>
  </si>
  <si>
    <t>Пропозиція автора проекту ОСББ "Байкальська 78"</t>
  </si>
  <si>
    <t>Вартість, грн.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</si>
</sst>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4"/>
      <color theme="1"/>
      <name val="Times New Roman"/>
      <family val="1"/>
    </font>
    <font>
      <sz val="14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/>
    <xf numFmtId="4" fontId="0" fillId="2" borderId="0" xfId="0" applyNumberFormat="1" applyFill="1" applyAlignment="1"/>
    <xf numFmtId="0" fontId="2" fillId="2" borderId="1" xfId="0" applyFont="1" applyFill="1" applyBorder="1" applyAlignment="1">
      <alignment horizontal="right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/>
    </xf>
    <xf numFmtId="0" fontId="0" fillId="2" borderId="11" xfId="0" applyFill="1" applyBorder="1"/>
    <xf numFmtId="0" fontId="4" fillId="2" borderId="12" xfId="0" applyFont="1" applyFill="1" applyBorder="1" applyAlignment="1">
      <alignment vertical="center" wrapText="1"/>
    </xf>
    <xf numFmtId="1" fontId="4" fillId="2" borderId="8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right" wrapText="1"/>
    </xf>
    <xf numFmtId="0" fontId="2" fillId="2" borderId="15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 wrapText="1"/>
    </xf>
    <xf numFmtId="0" fontId="2" fillId="2" borderId="16" xfId="0" applyFont="1" applyFill="1" applyBorder="1" applyAlignment="1">
      <alignment horizontal="right" wrapText="1"/>
    </xf>
    <xf numFmtId="1" fontId="4" fillId="2" borderId="10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7" fillId="2" borderId="1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D29" sqref="D29"/>
    </sheetView>
  </sheetViews>
  <sheetFormatPr defaultRowHeight="15"/>
  <cols>
    <col min="1" max="1" width="6.7109375" style="1" customWidth="1"/>
    <col min="2" max="2" width="46.140625" style="1" customWidth="1"/>
    <col min="3" max="3" width="27" style="1" customWidth="1"/>
    <col min="4" max="4" width="28.42578125" style="1" customWidth="1"/>
    <col min="5" max="5" width="19.28515625" style="1" customWidth="1"/>
    <col min="6" max="6" width="23.85546875" style="1" customWidth="1"/>
    <col min="7" max="16384" width="9.140625" style="1"/>
  </cols>
  <sheetData>
    <row r="1" spans="1:5" ht="23.25">
      <c r="A1" s="28" t="s">
        <v>28</v>
      </c>
      <c r="B1" s="28"/>
      <c r="C1" s="28"/>
      <c r="D1" s="28"/>
      <c r="E1" s="28"/>
    </row>
    <row r="2" spans="1:5" ht="23.25" customHeight="1">
      <c r="A2" s="26" t="s">
        <v>0</v>
      </c>
      <c r="B2" s="26" t="s">
        <v>5</v>
      </c>
      <c r="C2" s="26" t="s">
        <v>4</v>
      </c>
      <c r="D2" s="26" t="s">
        <v>3</v>
      </c>
      <c r="E2" s="26" t="s">
        <v>29</v>
      </c>
    </row>
    <row r="3" spans="1:5" s="2" customFormat="1" ht="26.25" customHeight="1" thickBot="1">
      <c r="A3" s="27"/>
      <c r="B3" s="27"/>
      <c r="C3" s="27"/>
      <c r="D3" s="27"/>
      <c r="E3" s="27"/>
    </row>
    <row r="4" spans="1:5" ht="15.75" thickBot="1">
      <c r="A4" s="10">
        <v>1</v>
      </c>
      <c r="B4" s="6" t="s">
        <v>20</v>
      </c>
      <c r="C4" s="10">
        <v>140</v>
      </c>
      <c r="D4" s="10">
        <v>223</v>
      </c>
      <c r="E4" s="10">
        <f>D4*C4</f>
        <v>31220</v>
      </c>
    </row>
    <row r="5" spans="1:5" ht="15.75" thickBot="1">
      <c r="A5" s="10">
        <v>2</v>
      </c>
      <c r="B5" s="7" t="s">
        <v>7</v>
      </c>
      <c r="C5" s="11">
        <v>48</v>
      </c>
      <c r="D5" s="11">
        <v>95</v>
      </c>
      <c r="E5" s="10">
        <f>D5*C5</f>
        <v>4560</v>
      </c>
    </row>
    <row r="6" spans="1:5" ht="15.75" thickBot="1">
      <c r="A6" s="10">
        <v>3</v>
      </c>
      <c r="B6" s="7" t="s">
        <v>8</v>
      </c>
      <c r="C6" s="11">
        <v>1</v>
      </c>
      <c r="D6" s="11">
        <v>670</v>
      </c>
      <c r="E6" s="10">
        <f t="shared" ref="E6:E24" si="0">D6*C6</f>
        <v>670</v>
      </c>
    </row>
    <row r="7" spans="1:5" ht="15.75" thickBot="1">
      <c r="A7" s="10">
        <v>4</v>
      </c>
      <c r="B7" s="7" t="s">
        <v>9</v>
      </c>
      <c r="C7" s="11">
        <v>5</v>
      </c>
      <c r="D7" s="11">
        <v>350</v>
      </c>
      <c r="E7" s="10">
        <f t="shared" si="0"/>
        <v>1750</v>
      </c>
    </row>
    <row r="8" spans="1:5" ht="15.75" thickBot="1">
      <c r="A8" s="10">
        <v>5</v>
      </c>
      <c r="B8" s="7" t="s">
        <v>21</v>
      </c>
      <c r="C8" s="11">
        <v>30</v>
      </c>
      <c r="D8" s="11">
        <v>341</v>
      </c>
      <c r="E8" s="10">
        <f t="shared" si="0"/>
        <v>10230</v>
      </c>
    </row>
    <row r="9" spans="1:5" ht="30" thickBot="1">
      <c r="A9" s="10">
        <v>6</v>
      </c>
      <c r="B9" s="7" t="s">
        <v>22</v>
      </c>
      <c r="C9" s="11">
        <v>2</v>
      </c>
      <c r="D9" s="11">
        <v>1980</v>
      </c>
      <c r="E9" s="10">
        <f t="shared" si="0"/>
        <v>3960</v>
      </c>
    </row>
    <row r="10" spans="1:5" ht="15.75" thickBot="1">
      <c r="A10" s="10">
        <v>7</v>
      </c>
      <c r="B10" s="7" t="s">
        <v>23</v>
      </c>
      <c r="C10" s="11">
        <v>2</v>
      </c>
      <c r="D10" s="11">
        <v>550</v>
      </c>
      <c r="E10" s="10">
        <f t="shared" si="0"/>
        <v>1100</v>
      </c>
    </row>
    <row r="11" spans="1:5" ht="15.75" thickBot="1">
      <c r="A11" s="10">
        <v>8</v>
      </c>
      <c r="B11" s="7" t="s">
        <v>24</v>
      </c>
      <c r="C11" s="11">
        <v>3</v>
      </c>
      <c r="D11" s="11">
        <v>2800</v>
      </c>
      <c r="E11" s="10">
        <f>D11*C11</f>
        <v>8400</v>
      </c>
    </row>
    <row r="12" spans="1:5" ht="30" thickBot="1">
      <c r="A12" s="10">
        <v>9</v>
      </c>
      <c r="B12" s="7" t="s">
        <v>25</v>
      </c>
      <c r="C12" s="11">
        <v>40</v>
      </c>
      <c r="D12" s="11">
        <v>80</v>
      </c>
      <c r="E12" s="10">
        <f t="shared" si="0"/>
        <v>3200</v>
      </c>
    </row>
    <row r="13" spans="1:5" ht="15.75" thickBot="1">
      <c r="A13" s="10">
        <v>10</v>
      </c>
      <c r="B13" s="7" t="s">
        <v>10</v>
      </c>
      <c r="C13" s="11">
        <v>33</v>
      </c>
      <c r="D13" s="11">
        <v>105.8</v>
      </c>
      <c r="E13" s="10">
        <f t="shared" si="0"/>
        <v>3491.4</v>
      </c>
    </row>
    <row r="14" spans="1:5" ht="15.75" thickBot="1">
      <c r="A14" s="10">
        <v>11</v>
      </c>
      <c r="B14" s="7" t="s">
        <v>11</v>
      </c>
      <c r="C14" s="11">
        <v>10</v>
      </c>
      <c r="D14" s="11">
        <v>90</v>
      </c>
      <c r="E14" s="10">
        <f t="shared" si="0"/>
        <v>900</v>
      </c>
    </row>
    <row r="15" spans="1:5" ht="15.75" thickBot="1">
      <c r="A15" s="10">
        <v>12</v>
      </c>
      <c r="B15" s="7" t="s">
        <v>12</v>
      </c>
      <c r="C15" s="11">
        <v>10</v>
      </c>
      <c r="D15" s="11">
        <v>208</v>
      </c>
      <c r="E15" s="10">
        <f t="shared" si="0"/>
        <v>2080</v>
      </c>
    </row>
    <row r="16" spans="1:5" ht="15.75" thickBot="1">
      <c r="A16" s="10">
        <v>13</v>
      </c>
      <c r="B16" s="7" t="s">
        <v>13</v>
      </c>
      <c r="C16" s="11">
        <v>10</v>
      </c>
      <c r="D16" s="11">
        <v>112</v>
      </c>
      <c r="E16" s="10">
        <f t="shared" si="0"/>
        <v>1120</v>
      </c>
    </row>
    <row r="17" spans="1:5" ht="30" thickBot="1">
      <c r="A17" s="10">
        <v>14</v>
      </c>
      <c r="B17" s="7" t="s">
        <v>26</v>
      </c>
      <c r="C17" s="11">
        <v>30</v>
      </c>
      <c r="D17" s="11">
        <v>275</v>
      </c>
      <c r="E17" s="10">
        <f t="shared" si="0"/>
        <v>8250</v>
      </c>
    </row>
    <row r="18" spans="1:5" ht="15.75" thickBot="1">
      <c r="A18" s="10">
        <v>15</v>
      </c>
      <c r="B18" s="8" t="s">
        <v>27</v>
      </c>
      <c r="C18" s="12">
        <v>137</v>
      </c>
      <c r="D18" s="12">
        <v>130</v>
      </c>
      <c r="E18" s="10">
        <f t="shared" si="0"/>
        <v>17810</v>
      </c>
    </row>
    <row r="19" spans="1:5" ht="15.75" thickBot="1">
      <c r="A19" s="10">
        <v>16</v>
      </c>
      <c r="B19" s="9" t="s">
        <v>14</v>
      </c>
      <c r="C19" s="13">
        <v>47</v>
      </c>
      <c r="D19" s="13">
        <v>96</v>
      </c>
      <c r="E19" s="10">
        <f t="shared" si="0"/>
        <v>4512</v>
      </c>
    </row>
    <row r="20" spans="1:5" ht="15.75" thickBot="1">
      <c r="A20" s="10">
        <v>17</v>
      </c>
      <c r="B20" s="9" t="s">
        <v>15</v>
      </c>
      <c r="C20" s="13">
        <v>3</v>
      </c>
      <c r="D20" s="13">
        <v>300</v>
      </c>
      <c r="E20" s="10">
        <f t="shared" si="0"/>
        <v>900</v>
      </c>
    </row>
    <row r="21" spans="1:5" ht="15.75" thickBot="1">
      <c r="A21" s="10">
        <v>18</v>
      </c>
      <c r="B21" s="9" t="s">
        <v>16</v>
      </c>
      <c r="C21" s="13">
        <v>20</v>
      </c>
      <c r="D21" s="13">
        <v>96</v>
      </c>
      <c r="E21" s="10">
        <f t="shared" si="0"/>
        <v>1920</v>
      </c>
    </row>
    <row r="22" spans="1:5" ht="30" thickBot="1">
      <c r="A22" s="10">
        <v>19</v>
      </c>
      <c r="B22" s="9" t="s">
        <v>19</v>
      </c>
      <c r="C22" s="13">
        <v>1</v>
      </c>
      <c r="D22" s="13">
        <v>500</v>
      </c>
      <c r="E22" s="10">
        <f t="shared" si="0"/>
        <v>500</v>
      </c>
    </row>
    <row r="23" spans="1:5" ht="15.75" thickBot="1">
      <c r="A23" s="10">
        <v>20</v>
      </c>
      <c r="B23" s="9" t="s">
        <v>17</v>
      </c>
      <c r="C23" s="13">
        <v>1</v>
      </c>
      <c r="D23" s="13">
        <v>800</v>
      </c>
      <c r="E23" s="10">
        <f t="shared" si="0"/>
        <v>800</v>
      </c>
    </row>
    <row r="24" spans="1:5" ht="15.75" thickBot="1">
      <c r="A24" s="10">
        <v>21</v>
      </c>
      <c r="B24" s="9" t="s">
        <v>18</v>
      </c>
      <c r="C24" s="13">
        <v>1</v>
      </c>
      <c r="D24" s="13">
        <v>1000</v>
      </c>
      <c r="E24" s="10">
        <f t="shared" si="0"/>
        <v>1000</v>
      </c>
    </row>
    <row r="25" spans="1:5" s="16" customFormat="1" ht="24" thickBot="1">
      <c r="A25" s="15"/>
      <c r="B25" s="17" t="s">
        <v>1</v>
      </c>
      <c r="C25" s="18"/>
      <c r="D25" s="14"/>
      <c r="E25" s="14">
        <f>SUM(E4:E24)</f>
        <v>108373.4</v>
      </c>
    </row>
    <row r="26" spans="1:5" ht="24" thickBot="1">
      <c r="A26" s="15"/>
      <c r="B26" s="29" t="s">
        <v>6</v>
      </c>
      <c r="C26" s="24"/>
      <c r="D26" s="25"/>
      <c r="E26" s="14">
        <f>E25*0.2</f>
        <v>21674.68</v>
      </c>
    </row>
    <row r="27" spans="1:5" ht="23.25" customHeight="1" thickBot="1">
      <c r="A27" s="20"/>
      <c r="B27" s="21" t="s">
        <v>2</v>
      </c>
      <c r="C27" s="22"/>
      <c r="D27" s="23"/>
      <c r="E27" s="19">
        <f>E25+E26</f>
        <v>130048.07999999999</v>
      </c>
    </row>
    <row r="28" spans="1:5" ht="23.25">
      <c r="B28" s="5"/>
    </row>
    <row r="29" spans="1:5">
      <c r="A29" s="3"/>
      <c r="C29" s="3"/>
      <c r="D29" s="3"/>
      <c r="E29" s="3"/>
    </row>
    <row r="30" spans="1:5">
      <c r="A30" s="3"/>
      <c r="B30" s="3"/>
      <c r="C30" s="3"/>
      <c r="D30" s="3"/>
      <c r="E30" s="4"/>
    </row>
    <row r="31" spans="1:5">
      <c r="B31" s="3"/>
    </row>
  </sheetData>
  <mergeCells count="6">
    <mergeCell ref="A1:E1"/>
    <mergeCell ref="A2:A3"/>
    <mergeCell ref="B2:B3"/>
    <mergeCell ref="C2:C3"/>
    <mergeCell ref="D2:D3"/>
    <mergeCell ref="E2:E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2019-07-19T10:22:51Z</dcterms:modified>
</cp:coreProperties>
</file>