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765" windowHeight="28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F5" i="1"/>
  <c r="F6" i="1"/>
  <c r="F7" i="1"/>
  <c r="F9" i="1"/>
  <c r="G4" i="1" l="1"/>
  <c r="E12" i="1"/>
  <c r="F11" i="1"/>
  <c r="F10" i="1"/>
  <c r="F12" i="1" s="1"/>
  <c r="F8" i="1"/>
  <c r="G6" i="1" l="1"/>
  <c r="G8" i="1"/>
  <c r="G11" i="1"/>
  <c r="G10" i="1"/>
  <c r="G9" i="1"/>
  <c r="G7" i="1"/>
  <c r="G5" i="1"/>
  <c r="G12" i="1" l="1"/>
  <c r="E13" i="1" s="1"/>
  <c r="G13" i="1" s="1"/>
  <c r="G14" i="1" s="1"/>
  <c r="E14" i="1" l="1"/>
</calcChain>
</file>

<file path=xl/sharedStrings.xml><?xml version="1.0" encoding="utf-8"?>
<sst xmlns="http://schemas.openxmlformats.org/spreadsheetml/2006/main" count="21" uniqueCount="21">
  <si>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</si>
  <si>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</si>
  <si>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</si>
  <si>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</si>
  <si>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</si>
  <si>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</si>
  <si>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</si>
  <si>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</si>
  <si>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</si>
  <si>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</si>
  <si>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</si>
  <si>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Х</t>
  </si>
  <si>
    <t>Фарбування стелі</t>
  </si>
  <si>
    <t>Фарбування стін</t>
  </si>
  <si>
    <t>Шпаклівка Knauf НР FINISH 25 кг</t>
  </si>
  <si>
    <t>Ґрунтовка глибокопроникна Ceresit CT 17 10 л</t>
  </si>
  <si>
    <t>Шаптлювання стін та стелі</t>
  </si>
  <si>
    <t>Фарба Farbex гумова білий 12 кг</t>
  </si>
  <si>
    <t>Фарба Farbex гумова RAL7046 сірий 12 кг</t>
  </si>
  <si>
    <t>Встановлення металопластикових вікон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</si>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</sst>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0" fillId="2" borderId="0" xfId="0" applyFill="1" applyAlignment="1"/>
    <xf numFmtId="4" fontId="0" fillId="2" borderId="0" xfId="0" applyNumberFormat="1" applyFill="1" applyAlignment="1"/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4" zoomScaleNormal="100" workbookViewId="0">
      <selection activeCell="A11" sqref="A11"/>
    </sheetView>
  </sheetViews>
  <sheetFormatPr defaultRowHeight="15" x14ac:dyDescent="0.25"/>
  <cols>
    <col min="1" max="1" width="6.7109375" style="1" customWidth="1"/>
    <col min="2" max="2" width="62.85546875" style="1" customWidth="1"/>
    <col min="3" max="3" width="27" style="1" customWidth="1"/>
    <col min="4" max="4" width="28.42578125" style="1" customWidth="1"/>
    <col min="5" max="5" width="19.28515625" style="1" customWidth="1"/>
    <col min="6" max="6" width="22.140625" style="1" customWidth="1"/>
    <col min="7" max="7" width="19" style="1" customWidth="1"/>
    <col min="8" max="8" width="23.85546875" style="1" customWidth="1"/>
    <col min="9" max="16384" width="9.140625" style="1"/>
  </cols>
  <sheetData>
    <row r="1" spans="1:11" ht="23.25" x14ac:dyDescent="0.35">
      <c r="A1" s="12" t="s">
        <v>20</v>
      </c>
      <c r="B1" s="12"/>
      <c r="C1" s="12"/>
      <c r="D1" s="12"/>
      <c r="E1" s="12"/>
      <c r="F1" s="12"/>
      <c r="G1" s="12"/>
    </row>
    <row r="2" spans="1:11" ht="23.25" customHeight="1" x14ac:dyDescent="0.35">
      <c r="A2" s="20" t="s">
        <v>0</v>
      </c>
      <c r="B2" s="21" t="s">
        <v>5</v>
      </c>
      <c r="C2" s="21" t="s">
        <v>4</v>
      </c>
      <c r="D2" s="21" t="s">
        <v>3</v>
      </c>
      <c r="E2" s="19" t="s">
        <v>9</v>
      </c>
      <c r="F2" s="19"/>
      <c r="G2" s="19"/>
    </row>
    <row r="3" spans="1:11" s="2" customFormat="1" ht="69.75" x14ac:dyDescent="0.2">
      <c r="A3" s="20"/>
      <c r="B3" s="22"/>
      <c r="C3" s="22"/>
      <c r="D3" s="22"/>
      <c r="E3" s="8" t="s">
        <v>7</v>
      </c>
      <c r="F3" s="8" t="s">
        <v>8</v>
      </c>
      <c r="G3" s="8" t="s">
        <v>6</v>
      </c>
    </row>
    <row r="4" spans="1:11" s="2" customFormat="1" ht="46.5" x14ac:dyDescent="0.2">
      <c r="A4" s="9">
        <v>1</v>
      </c>
      <c r="B4" s="7" t="s">
        <v>19</v>
      </c>
      <c r="C4" s="10">
        <v>24</v>
      </c>
      <c r="D4" s="6">
        <v>4750</v>
      </c>
      <c r="E4" s="6">
        <f>D4*21</f>
        <v>99750</v>
      </c>
      <c r="F4" s="11">
        <f>D4*3</f>
        <v>14250</v>
      </c>
      <c r="G4" s="11">
        <f>F4+E4</f>
        <v>114000</v>
      </c>
    </row>
    <row r="5" spans="1:11" ht="23.25" x14ac:dyDescent="0.25">
      <c r="A5" s="9">
        <v>2</v>
      </c>
      <c r="B5" s="7" t="s">
        <v>14</v>
      </c>
      <c r="C5" s="10">
        <v>30</v>
      </c>
      <c r="D5" s="6">
        <v>122</v>
      </c>
      <c r="E5" s="6"/>
      <c r="F5" s="11">
        <f t="shared" ref="F5:F7" si="0">D5*C5</f>
        <v>3660</v>
      </c>
      <c r="G5" s="11">
        <f t="shared" ref="G5:G9" si="1">F5+E5</f>
        <v>3660</v>
      </c>
    </row>
    <row r="6" spans="1:11" ht="46.5" x14ac:dyDescent="0.25">
      <c r="A6" s="9">
        <v>3</v>
      </c>
      <c r="B6" s="7" t="s">
        <v>15</v>
      </c>
      <c r="C6" s="10">
        <v>5</v>
      </c>
      <c r="D6" s="6">
        <v>246</v>
      </c>
      <c r="E6" s="6"/>
      <c r="F6" s="11">
        <f t="shared" si="0"/>
        <v>1230</v>
      </c>
      <c r="G6" s="11">
        <f t="shared" si="1"/>
        <v>1230</v>
      </c>
    </row>
    <row r="7" spans="1:11" ht="23.25" x14ac:dyDescent="0.25">
      <c r="A7" s="9">
        <v>4</v>
      </c>
      <c r="B7" s="7" t="s">
        <v>16</v>
      </c>
      <c r="C7" s="10">
        <v>500</v>
      </c>
      <c r="D7" s="6">
        <v>50</v>
      </c>
      <c r="E7" s="6"/>
      <c r="F7" s="11">
        <f t="shared" si="0"/>
        <v>25000</v>
      </c>
      <c r="G7" s="11">
        <f t="shared" si="1"/>
        <v>25000</v>
      </c>
    </row>
    <row r="8" spans="1:11" ht="24.75" customHeight="1" x14ac:dyDescent="0.25">
      <c r="A8" s="9">
        <v>5</v>
      </c>
      <c r="B8" s="7" t="s">
        <v>17</v>
      </c>
      <c r="C8" s="10">
        <v>3</v>
      </c>
      <c r="D8" s="6">
        <v>1280</v>
      </c>
      <c r="E8" s="6"/>
      <c r="F8" s="11">
        <f>D8*C8</f>
        <v>3840</v>
      </c>
      <c r="G8" s="11">
        <f t="shared" si="1"/>
        <v>3840</v>
      </c>
    </row>
    <row r="9" spans="1:11" ht="46.5" x14ac:dyDescent="0.25">
      <c r="A9" s="9">
        <v>6</v>
      </c>
      <c r="B9" s="7" t="s">
        <v>18</v>
      </c>
      <c r="C9" s="10">
        <v>6</v>
      </c>
      <c r="D9" s="6">
        <v>1191</v>
      </c>
      <c r="E9" s="6"/>
      <c r="F9" s="11">
        <f>D9*C9</f>
        <v>7146</v>
      </c>
      <c r="G9" s="11">
        <f t="shared" si="1"/>
        <v>7146</v>
      </c>
    </row>
    <row r="10" spans="1:11" ht="23.25" x14ac:dyDescent="0.25">
      <c r="A10" s="9">
        <v>7</v>
      </c>
      <c r="B10" s="7" t="s">
        <v>12</v>
      </c>
      <c r="C10" s="10">
        <v>150</v>
      </c>
      <c r="D10" s="6">
        <v>10</v>
      </c>
      <c r="E10" s="6"/>
      <c r="F10" s="6">
        <f>D10*C10</f>
        <v>1500</v>
      </c>
      <c r="G10" s="11">
        <f>F10+E10</f>
        <v>1500</v>
      </c>
    </row>
    <row r="11" spans="1:11" ht="23.25" x14ac:dyDescent="0.25">
      <c r="A11" s="9">
        <v>8</v>
      </c>
      <c r="B11" s="7" t="s">
        <v>13</v>
      </c>
      <c r="C11" s="10">
        <v>350</v>
      </c>
      <c r="D11" s="6">
        <v>10</v>
      </c>
      <c r="E11" s="6"/>
      <c r="F11" s="6">
        <f>D11*C11</f>
        <v>3500</v>
      </c>
      <c r="G11" s="11">
        <f>F11+E11</f>
        <v>3500</v>
      </c>
    </row>
    <row r="12" spans="1:11" ht="23.25" x14ac:dyDescent="0.35">
      <c r="A12" s="23" t="s">
        <v>1</v>
      </c>
      <c r="B12" s="24"/>
      <c r="C12" s="24"/>
      <c r="D12" s="25"/>
      <c r="E12" s="6">
        <f>SUM(E4:E11)</f>
        <v>99750</v>
      </c>
      <c r="F12" s="6">
        <f>SUM(F4:F11)</f>
        <v>60126</v>
      </c>
      <c r="G12" s="6">
        <f>SUM(G4:G11)</f>
        <v>159876</v>
      </c>
    </row>
    <row r="13" spans="1:11" ht="23.25" x14ac:dyDescent="0.35">
      <c r="A13" s="13" t="s">
        <v>10</v>
      </c>
      <c r="B13" s="14"/>
      <c r="C13" s="14"/>
      <c r="D13" s="15"/>
      <c r="E13" s="11">
        <f>G12*0.2/0.8</f>
        <v>39969</v>
      </c>
      <c r="F13" s="11" t="s">
        <v>11</v>
      </c>
      <c r="G13" s="11">
        <f>E13</f>
        <v>39969</v>
      </c>
    </row>
    <row r="14" spans="1:11" ht="23.25" x14ac:dyDescent="0.35">
      <c r="A14" s="16" t="s">
        <v>2</v>
      </c>
      <c r="B14" s="17"/>
      <c r="C14" s="17"/>
      <c r="D14" s="18"/>
      <c r="E14" s="11">
        <f>E13+E12</f>
        <v>139719</v>
      </c>
      <c r="F14" s="11"/>
      <c r="G14" s="11">
        <f>G13+G12</f>
        <v>199845</v>
      </c>
      <c r="K14" s="3"/>
    </row>
    <row r="16" spans="1:11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5"/>
    </row>
  </sheetData>
  <mergeCells count="9">
    <mergeCell ref="A1:G1"/>
    <mergeCell ref="A13:D13"/>
    <mergeCell ref="A14:D14"/>
    <mergeCell ref="E2:G2"/>
    <mergeCell ref="A2:A3"/>
    <mergeCell ref="B2:B3"/>
    <mergeCell ref="C2:C3"/>
    <mergeCell ref="D2:D3"/>
    <mergeCell ref="A12:D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2019-07-13T15:46:50Z</dcterms:modified>
</cp:coreProperties>
</file>