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9\3 Спортивний майданчик КЗО №131\"/>
    </mc:Choice>
  </mc:AlternateContent>
  <bookViews>
    <workbookView xWindow="0" yWindow="0" windowWidth="19200" windowHeight="10905"/>
  </bookViews>
  <sheets>
    <sheet name="СМЕТЫ" sheetId="1" r:id="rId1"/>
  </sheets>
  <definedNames>
    <definedName name="_GoBack" localSheetId="0">СМЕТЫ!#REF!</definedName>
    <definedName name="_xlnm.Print_Area" localSheetId="0">СМЕТЫ!#REF!</definedName>
  </definedNames>
  <calcPr calcId="162913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F28" i="1" l="1"/>
  <c r="L28" i="1"/>
  <c r="F30" i="1" l="1"/>
</calcChain>
</file>

<file path=xl/sharedStrings.xml><?xml version="1.0" encoding="utf-8"?>
<sst xmlns="http://schemas.openxmlformats.org/spreadsheetml/2006/main" count="69" uniqueCount="45">
  <si>
    <t>НАИМЕНОВАНИЕ РАБОТ</t>
  </si>
  <si>
    <t>ОБЪЕМ РАБОТ</t>
  </si>
  <si>
    <t>СТ-ТЬ ЕД</t>
  </si>
  <si>
    <t>ИТОГО</t>
  </si>
  <si>
    <t>МАТЕРИАЛ</t>
  </si>
  <si>
    <t>ЕД ИЗМ</t>
  </si>
  <si>
    <t>КОЛ-ВО</t>
  </si>
  <si>
    <t>НАИМЕНОВАНИЕ</t>
  </si>
  <si>
    <t>ЕД</t>
  </si>
  <si>
    <t>м3</t>
  </si>
  <si>
    <t>мп</t>
  </si>
  <si>
    <t>Навантаження смiття вручну</t>
  </si>
  <si>
    <t>м2</t>
  </si>
  <si>
    <t>кг</t>
  </si>
  <si>
    <t>висівки фр.2-5</t>
  </si>
  <si>
    <t>РОБОТА</t>
  </si>
  <si>
    <t>МАТЕРІАЛ</t>
  </si>
  <si>
    <t>Розбирання асфальтобетонних покриттiв вручну</t>
  </si>
  <si>
    <t>Розробка ґрунту вручну без крiплень з укосами</t>
  </si>
  <si>
    <t>Навантаження ґрунту вручну на автомобiлi-самоскиди</t>
  </si>
  <si>
    <t>Перевезення грунту до 30 км</t>
  </si>
  <si>
    <t>Перевезення сміття до 30 км</t>
  </si>
  <si>
    <t>демонтаж поребриків</t>
  </si>
  <si>
    <t xml:space="preserve">Щебiнь iз природного каменю </t>
  </si>
  <si>
    <t>поребрік 60 мм</t>
  </si>
  <si>
    <t xml:space="preserve"> ФІЗИЧНА ОСОБА ПІДПРИЄМЕЦЬ
ГОШКАДОР ВОЛОДИМИР ВІКТОРОВИЧ
Україна, 49069, г. Дніпро, пр. Богдана Хмельницького, 10-а, к.12, 
р/р № 26004563734 в АТ «Райффайзен Банк Аваль» у м. Київі  МФО 380805, 
код ЄДРПОУ  2383201196,
платник єдиного податку 3 групи,
 +38(068)4042824, +38(066)7143057, 
  vgoshkador@gmail.com
</t>
  </si>
  <si>
    <t>монтаж поребриків гумових</t>
  </si>
  <si>
    <t>Улаштування пiдстильних та вирiвнювальних шарiв основи із щебеню 10см</t>
  </si>
  <si>
    <t>Улаштування пiдстильних та вирiвнювальних шарiв основи iз висівок 10см</t>
  </si>
  <si>
    <t>нанесення розмітки</t>
  </si>
  <si>
    <t>монтаж спортивного устаткування</t>
  </si>
  <si>
    <t>шт</t>
  </si>
  <si>
    <t>улаштування армованої бетоної стяжки н=100мм</t>
  </si>
  <si>
    <t>арматура 8мм</t>
  </si>
  <si>
    <t>клей для покриття</t>
  </si>
  <si>
    <t>баскетбольні щіти</t>
  </si>
  <si>
    <t>волейбольні стійки у комплекті</t>
  </si>
  <si>
    <t>сітка волейбольна у комплекті</t>
  </si>
  <si>
    <t>бетон м200</t>
  </si>
  <si>
    <t>Улаштування  гумового покриття ( штучна трава)</t>
  </si>
  <si>
    <t>Улаштування штучного гумового покриття ( ігрове  поле)</t>
  </si>
  <si>
    <t>штучна трава</t>
  </si>
  <si>
    <t>Синтетичне покриття ( ігрове поле)</t>
  </si>
  <si>
    <t>ВСЬОГО</t>
  </si>
  <si>
    <t>КОМЕРЦІЙНА ПРОПОЗИЦІЯ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</si>
</sst>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2" fontId="1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 wrapText="1"/>
    </xf>
    <xf numFmtId="0" fontId="5" fillId="0" borderId="0" xfId="0" applyFont="1"/>
    <xf numFmtId="0" fontId="3" fillId="0" borderId="1" xfId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 wrapText="1"/>
    </xf>
    <xf numFmtId="9" fontId="5" fillId="0" borderId="0" xfId="0" applyNumberFormat="1" applyFont="1"/>
    <xf numFmtId="0" fontId="1" fillId="0" borderId="12" xfId="0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0" applyFont="1"/>
    <xf numFmtId="0" fontId="3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/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3616016</xdr:colOff>
      <xdr:row>0</xdr:row>
      <xdr:rowOff>0</xdr:rowOff>
    </xdr:from>
    <xdr:to>
      <xdr:col>0</xdr:col>
      <xdr:colOff>4116396</xdr:colOff>
      <xdr:row>2</xdr:row>
      <xdr:rowOff>369570</xdr:rowOff>
    </xdr:to>
    <xdr:pic>
      <xdr:nvPicPr>
        <xdr:cNvPr id="2" name="Рисунок 1" descr="D:\Vova disk\гошкадор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67442" b="19231"/>
        <a:stretch/>
      </xdr:blipFill>
      <xdr:spPr bwMode="auto">
        <a:xfrm>
          <a:off x="3616016" y="0"/>
          <a:ext cx="500380" cy="7412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3" zoomScale="82" zoomScaleNormal="82" workbookViewId="0">
      <selection activeCell="F35" sqref="F35"/>
    </sheetView>
  </sheetViews>
  <sheetFormatPr defaultRowHeight="15" x14ac:dyDescent="0.25"/>
  <cols>
    <col min="1" max="1" width="75.140625" customWidth="1"/>
    <col min="2" max="2" width="9.140625" customWidth="1"/>
    <col min="3" max="3" width="9.85546875" customWidth="1"/>
    <col min="4" max="4" width="11.42578125" hidden="1" customWidth="1"/>
    <col min="5" max="5" width="10.140625" customWidth="1"/>
    <col min="6" max="6" width="10.85546875" customWidth="1"/>
    <col min="7" max="7" width="35.28515625" customWidth="1"/>
    <col min="8" max="8" width="7.28515625" customWidth="1"/>
    <col min="9" max="9" width="8.85546875" customWidth="1"/>
    <col min="10" max="10" width="11.140625" hidden="1" customWidth="1"/>
    <col min="11" max="11" width="8.85546875" customWidth="1"/>
    <col min="12" max="12" width="10.85546875" customWidth="1"/>
    <col min="13" max="13" width="28.5703125" customWidth="1"/>
  </cols>
  <sheetData>
    <row r="1" spans="1:13" x14ac:dyDescent="0.25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137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5.75" thickBot="1" x14ac:dyDescent="0.3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15.75" customHeight="1" x14ac:dyDescent="0.25">
      <c r="A5" s="39" t="s">
        <v>0</v>
      </c>
      <c r="B5" s="41" t="s">
        <v>1</v>
      </c>
      <c r="C5" s="42"/>
      <c r="D5" s="35"/>
      <c r="E5" s="35" t="s">
        <v>2</v>
      </c>
      <c r="F5" s="35" t="s">
        <v>3</v>
      </c>
      <c r="G5" s="32" t="s">
        <v>4</v>
      </c>
      <c r="H5" s="33"/>
      <c r="I5" s="34"/>
      <c r="J5" s="35"/>
      <c r="K5" s="35" t="s">
        <v>2</v>
      </c>
      <c r="L5" s="37" t="s">
        <v>3</v>
      </c>
    </row>
    <row r="6" spans="1:13" ht="31.5" x14ac:dyDescent="0.25">
      <c r="A6" s="40"/>
      <c r="B6" s="21" t="s">
        <v>5</v>
      </c>
      <c r="C6" s="21" t="s">
        <v>6</v>
      </c>
      <c r="D6" s="36"/>
      <c r="E6" s="36"/>
      <c r="F6" s="36"/>
      <c r="G6" s="9" t="s">
        <v>7</v>
      </c>
      <c r="H6" s="21" t="s">
        <v>8</v>
      </c>
      <c r="I6" s="21" t="s">
        <v>6</v>
      </c>
      <c r="J6" s="36"/>
      <c r="K6" s="36"/>
      <c r="L6" s="38"/>
    </row>
    <row r="7" spans="1:13" x14ac:dyDescent="0.25">
      <c r="A7" s="20"/>
      <c r="B7" s="5"/>
      <c r="C7" s="5"/>
      <c r="D7" s="5"/>
      <c r="E7" s="5"/>
      <c r="F7" s="5"/>
      <c r="G7" s="19"/>
      <c r="H7" s="5"/>
      <c r="I7" s="5"/>
      <c r="J7" s="5"/>
      <c r="K7" s="5"/>
      <c r="L7" s="16"/>
    </row>
    <row r="8" spans="1:13" x14ac:dyDescent="0.25">
      <c r="A8" s="20"/>
      <c r="B8" s="5"/>
      <c r="C8" s="5"/>
      <c r="D8" s="5"/>
      <c r="E8" s="5"/>
      <c r="F8" s="5"/>
      <c r="G8" s="19"/>
      <c r="H8" s="1"/>
      <c r="I8" s="4"/>
      <c r="J8" s="7"/>
      <c r="K8" s="4"/>
      <c r="L8" s="16"/>
    </row>
    <row r="9" spans="1:13" ht="15.75" x14ac:dyDescent="0.25">
      <c r="A9" s="22" t="s">
        <v>17</v>
      </c>
      <c r="B9" s="5" t="s">
        <v>9</v>
      </c>
      <c r="C9" s="5">
        <v>33.700000000000003</v>
      </c>
      <c r="D9" s="4"/>
      <c r="E9" s="4">
        <v>500</v>
      </c>
      <c r="F9" s="5">
        <f>C9*E9</f>
        <v>16850</v>
      </c>
      <c r="G9" s="19" t="s">
        <v>14</v>
      </c>
      <c r="H9" s="1" t="s">
        <v>9</v>
      </c>
      <c r="I9" s="4">
        <v>23.6</v>
      </c>
      <c r="J9" s="7"/>
      <c r="K9" s="4">
        <v>450</v>
      </c>
      <c r="L9" s="16">
        <f>I9*K9</f>
        <v>10620</v>
      </c>
      <c r="M9" s="23"/>
    </row>
    <row r="10" spans="1:13" ht="15.75" x14ac:dyDescent="0.25">
      <c r="A10" s="22" t="s">
        <v>18</v>
      </c>
      <c r="B10" s="5" t="s">
        <v>9</v>
      </c>
      <c r="C10" s="5">
        <v>98.2</v>
      </c>
      <c r="D10" s="4"/>
      <c r="E10" s="4">
        <v>100</v>
      </c>
      <c r="F10" s="5">
        <f t="shared" ref="F10:F23" si="0">C10*E10</f>
        <v>9820</v>
      </c>
      <c r="G10" s="22" t="s">
        <v>23</v>
      </c>
      <c r="H10" s="1" t="s">
        <v>9</v>
      </c>
      <c r="I10" s="4">
        <v>42</v>
      </c>
      <c r="J10" s="7"/>
      <c r="K10" s="4">
        <v>780</v>
      </c>
      <c r="L10" s="16">
        <f t="shared" ref="L10:L19" si="1">I10*K10</f>
        <v>32760</v>
      </c>
      <c r="M10" s="23"/>
    </row>
    <row r="11" spans="1:13" ht="15.75" x14ac:dyDescent="0.25">
      <c r="A11" s="24" t="s">
        <v>27</v>
      </c>
      <c r="B11" s="4" t="s">
        <v>9</v>
      </c>
      <c r="C11" s="4">
        <v>42</v>
      </c>
      <c r="D11" s="4"/>
      <c r="E11" s="4">
        <v>100</v>
      </c>
      <c r="F11" s="5">
        <f t="shared" si="0"/>
        <v>4200</v>
      </c>
      <c r="G11" s="22" t="s">
        <v>33</v>
      </c>
      <c r="H11" s="1" t="s">
        <v>10</v>
      </c>
      <c r="I11" s="4">
        <v>4500</v>
      </c>
      <c r="J11" s="7"/>
      <c r="K11" s="4">
        <v>9</v>
      </c>
      <c r="L11" s="16">
        <f t="shared" si="1"/>
        <v>40500</v>
      </c>
      <c r="M11" s="23"/>
    </row>
    <row r="12" spans="1:13" ht="15.75" x14ac:dyDescent="0.25">
      <c r="A12" s="24" t="s">
        <v>28</v>
      </c>
      <c r="B12" s="4" t="s">
        <v>9</v>
      </c>
      <c r="C12" s="4">
        <v>23</v>
      </c>
      <c r="D12" s="2"/>
      <c r="E12" s="2">
        <v>200</v>
      </c>
      <c r="F12" s="5">
        <f t="shared" si="0"/>
        <v>4600</v>
      </c>
      <c r="G12" s="25" t="s">
        <v>24</v>
      </c>
      <c r="H12" s="1" t="s">
        <v>10</v>
      </c>
      <c r="I12" s="4">
        <v>100</v>
      </c>
      <c r="J12" s="7"/>
      <c r="K12" s="4">
        <v>200</v>
      </c>
      <c r="L12" s="16">
        <f t="shared" si="1"/>
        <v>20000</v>
      </c>
      <c r="M12" s="23"/>
    </row>
    <row r="13" spans="1:13" ht="15.75" x14ac:dyDescent="0.25">
      <c r="A13" s="24" t="s">
        <v>22</v>
      </c>
      <c r="B13" s="4" t="s">
        <v>10</v>
      </c>
      <c r="C13" s="4">
        <v>100</v>
      </c>
      <c r="D13" s="2"/>
      <c r="E13" s="2">
        <v>95</v>
      </c>
      <c r="F13" s="5">
        <f t="shared" si="0"/>
        <v>9500</v>
      </c>
      <c r="G13" s="22" t="s">
        <v>42</v>
      </c>
      <c r="H13" s="1" t="s">
        <v>12</v>
      </c>
      <c r="I13" s="4">
        <v>420</v>
      </c>
      <c r="J13" s="7"/>
      <c r="K13" s="4">
        <v>500</v>
      </c>
      <c r="L13" s="16">
        <f t="shared" si="1"/>
        <v>210000</v>
      </c>
      <c r="M13" s="23"/>
    </row>
    <row r="14" spans="1:13" ht="15.75" x14ac:dyDescent="0.25">
      <c r="A14" s="24" t="s">
        <v>26</v>
      </c>
      <c r="B14" s="4" t="s">
        <v>10</v>
      </c>
      <c r="C14" s="4">
        <v>100</v>
      </c>
      <c r="D14" s="2"/>
      <c r="E14" s="2">
        <v>180</v>
      </c>
      <c r="F14" s="5">
        <f t="shared" si="0"/>
        <v>18000</v>
      </c>
      <c r="G14" s="22" t="s">
        <v>34</v>
      </c>
      <c r="H14" s="1" t="s">
        <v>13</v>
      </c>
      <c r="I14" s="4">
        <v>700</v>
      </c>
      <c r="J14" s="7"/>
      <c r="K14" s="4">
        <v>100</v>
      </c>
      <c r="L14" s="16">
        <f t="shared" si="1"/>
        <v>70000</v>
      </c>
      <c r="M14" s="23"/>
    </row>
    <row r="15" spans="1:13" ht="15.75" x14ac:dyDescent="0.25">
      <c r="A15" s="24" t="s">
        <v>32</v>
      </c>
      <c r="B15" s="10" t="s">
        <v>12</v>
      </c>
      <c r="C15" s="1">
        <v>420</v>
      </c>
      <c r="D15" s="2"/>
      <c r="E15" s="2">
        <v>149</v>
      </c>
      <c r="F15" s="5">
        <f t="shared" si="0"/>
        <v>62580</v>
      </c>
      <c r="G15" s="22" t="s">
        <v>41</v>
      </c>
      <c r="H15" s="1" t="s">
        <v>12</v>
      </c>
      <c r="I15" s="4">
        <v>236</v>
      </c>
      <c r="J15" s="7"/>
      <c r="K15" s="4">
        <v>400</v>
      </c>
      <c r="L15" s="16">
        <f t="shared" si="1"/>
        <v>94400</v>
      </c>
      <c r="M15" s="23"/>
    </row>
    <row r="16" spans="1:13" ht="15.75" x14ac:dyDescent="0.25">
      <c r="A16" s="22" t="s">
        <v>40</v>
      </c>
      <c r="B16" s="10" t="s">
        <v>12</v>
      </c>
      <c r="C16" s="1">
        <v>420</v>
      </c>
      <c r="D16" s="2"/>
      <c r="E16" s="2">
        <v>60</v>
      </c>
      <c r="F16" s="5">
        <f t="shared" si="0"/>
        <v>25200</v>
      </c>
      <c r="G16" s="26" t="s">
        <v>35</v>
      </c>
      <c r="H16" s="1" t="s">
        <v>31</v>
      </c>
      <c r="I16" s="4">
        <v>2</v>
      </c>
      <c r="J16" s="7"/>
      <c r="K16" s="4">
        <v>19000</v>
      </c>
      <c r="L16" s="16">
        <f t="shared" si="1"/>
        <v>38000</v>
      </c>
      <c r="M16" s="23"/>
    </row>
    <row r="17" spans="1:13" ht="15.75" x14ac:dyDescent="0.25">
      <c r="A17" s="22" t="s">
        <v>39</v>
      </c>
      <c r="B17" s="10" t="s">
        <v>12</v>
      </c>
      <c r="C17" s="1">
        <v>236</v>
      </c>
      <c r="D17" s="2"/>
      <c r="E17" s="2">
        <v>60</v>
      </c>
      <c r="F17" s="5">
        <f t="shared" si="0"/>
        <v>14160</v>
      </c>
      <c r="G17" s="26" t="s">
        <v>36</v>
      </c>
      <c r="H17" s="1" t="s">
        <v>31</v>
      </c>
      <c r="I17" s="4">
        <v>2</v>
      </c>
      <c r="J17" s="7"/>
      <c r="K17" s="4">
        <v>3000</v>
      </c>
      <c r="L17" s="16">
        <f t="shared" si="1"/>
        <v>6000</v>
      </c>
      <c r="M17" s="23"/>
    </row>
    <row r="18" spans="1:13" ht="15.75" x14ac:dyDescent="0.25">
      <c r="A18" s="22" t="s">
        <v>29</v>
      </c>
      <c r="B18" s="10" t="s">
        <v>10</v>
      </c>
      <c r="C18" s="1">
        <v>165</v>
      </c>
      <c r="D18" s="2"/>
      <c r="E18" s="2">
        <v>50</v>
      </c>
      <c r="F18" s="5">
        <f t="shared" si="0"/>
        <v>8250</v>
      </c>
      <c r="G18" s="26" t="s">
        <v>37</v>
      </c>
      <c r="H18" s="1" t="s">
        <v>31</v>
      </c>
      <c r="I18" s="4">
        <v>1</v>
      </c>
      <c r="J18" s="7"/>
      <c r="K18" s="4">
        <v>1000</v>
      </c>
      <c r="L18" s="16">
        <f t="shared" si="1"/>
        <v>1000</v>
      </c>
      <c r="M18" s="23"/>
    </row>
    <row r="19" spans="1:13" ht="15.75" x14ac:dyDescent="0.25">
      <c r="A19" s="22" t="s">
        <v>30</v>
      </c>
      <c r="B19" s="10" t="s">
        <v>31</v>
      </c>
      <c r="C19" s="1">
        <v>4</v>
      </c>
      <c r="D19" s="2"/>
      <c r="E19" s="2">
        <v>1500</v>
      </c>
      <c r="F19" s="5">
        <f t="shared" si="0"/>
        <v>6000</v>
      </c>
      <c r="G19" s="26" t="s">
        <v>38</v>
      </c>
      <c r="H19" s="1" t="s">
        <v>9</v>
      </c>
      <c r="I19" s="4">
        <v>42</v>
      </c>
      <c r="J19" s="7"/>
      <c r="K19" s="4">
        <v>2300</v>
      </c>
      <c r="L19" s="16">
        <f t="shared" si="1"/>
        <v>96600</v>
      </c>
      <c r="M19" s="23"/>
    </row>
    <row r="20" spans="1:13" ht="15.75" x14ac:dyDescent="0.25">
      <c r="A20" s="22" t="s">
        <v>19</v>
      </c>
      <c r="B20" s="10" t="s">
        <v>9</v>
      </c>
      <c r="C20" s="1">
        <v>98.2</v>
      </c>
      <c r="D20" s="2"/>
      <c r="E20" s="2">
        <v>100</v>
      </c>
      <c r="F20" s="5">
        <f t="shared" si="0"/>
        <v>9820</v>
      </c>
      <c r="G20" s="26"/>
      <c r="H20" s="1"/>
      <c r="I20" s="4"/>
      <c r="J20" s="7"/>
      <c r="K20" s="4"/>
      <c r="L20" s="16"/>
      <c r="M20" s="23"/>
    </row>
    <row r="21" spans="1:13" ht="15.75" x14ac:dyDescent="0.25">
      <c r="A21" s="22" t="s">
        <v>20</v>
      </c>
      <c r="B21" s="10" t="s">
        <v>9</v>
      </c>
      <c r="C21" s="1">
        <v>98.2</v>
      </c>
      <c r="D21" s="2"/>
      <c r="E21" s="2">
        <v>120</v>
      </c>
      <c r="F21" s="5">
        <f t="shared" si="0"/>
        <v>11784</v>
      </c>
      <c r="G21" s="26"/>
      <c r="H21" s="1"/>
      <c r="I21" s="4"/>
      <c r="J21" s="7"/>
      <c r="K21" s="4"/>
      <c r="L21" s="16"/>
      <c r="M21" s="23"/>
    </row>
    <row r="22" spans="1:13" ht="15.75" x14ac:dyDescent="0.25">
      <c r="A22" s="27" t="s">
        <v>11</v>
      </c>
      <c r="B22" s="10" t="s">
        <v>9</v>
      </c>
      <c r="C22" s="1">
        <v>33.700000000000003</v>
      </c>
      <c r="D22" s="2"/>
      <c r="E22" s="2">
        <v>120</v>
      </c>
      <c r="F22" s="5">
        <f t="shared" si="0"/>
        <v>4044.0000000000005</v>
      </c>
      <c r="G22" s="25"/>
      <c r="H22" s="1"/>
      <c r="I22" s="4"/>
      <c r="J22" s="7"/>
      <c r="K22" s="4"/>
      <c r="L22" s="16"/>
      <c r="M22" s="23"/>
    </row>
    <row r="23" spans="1:13" ht="15.75" x14ac:dyDescent="0.25">
      <c r="A23" s="22" t="s">
        <v>21</v>
      </c>
      <c r="B23" s="10" t="s">
        <v>9</v>
      </c>
      <c r="C23" s="1">
        <v>33.700000000000003</v>
      </c>
      <c r="D23" s="2"/>
      <c r="E23" s="2">
        <v>250</v>
      </c>
      <c r="F23" s="5">
        <f t="shared" si="0"/>
        <v>8425</v>
      </c>
      <c r="G23" s="28"/>
      <c r="H23" s="1"/>
      <c r="I23" s="4"/>
      <c r="J23" s="7"/>
      <c r="K23" s="4"/>
      <c r="L23" s="16"/>
      <c r="M23" s="23"/>
    </row>
    <row r="24" spans="1:13" ht="15.75" x14ac:dyDescent="0.25">
      <c r="A24" s="27"/>
      <c r="B24" s="10"/>
      <c r="C24" s="1"/>
      <c r="D24" s="2"/>
      <c r="E24" s="2"/>
      <c r="F24" s="5"/>
      <c r="G24" s="25"/>
      <c r="H24" s="1"/>
      <c r="I24" s="4"/>
      <c r="J24" s="7"/>
      <c r="K24" s="4"/>
      <c r="L24" s="16"/>
      <c r="M24" s="23"/>
    </row>
    <row r="25" spans="1:13" ht="15.75" x14ac:dyDescent="0.25">
      <c r="A25" s="22"/>
      <c r="B25" s="10"/>
      <c r="C25" s="1"/>
      <c r="D25" s="2"/>
      <c r="E25" s="2"/>
      <c r="F25" s="5"/>
      <c r="G25" s="29"/>
      <c r="H25" s="1"/>
      <c r="I25" s="4"/>
      <c r="J25" s="7"/>
      <c r="K25" s="4"/>
      <c r="L25" s="16"/>
      <c r="M25" s="23"/>
    </row>
    <row r="26" spans="1:13" ht="15.75" x14ac:dyDescent="0.25">
      <c r="A26" s="18"/>
      <c r="B26" s="10"/>
      <c r="C26" s="1"/>
      <c r="D26" s="2"/>
      <c r="E26" s="2"/>
      <c r="F26" s="5"/>
      <c r="G26" s="3"/>
      <c r="H26" s="1"/>
      <c r="I26" s="4"/>
      <c r="J26" s="7"/>
      <c r="K26" s="4"/>
      <c r="L26" s="16"/>
      <c r="M26" s="23"/>
    </row>
    <row r="27" spans="1:13" ht="15.75" x14ac:dyDescent="0.25">
      <c r="A27" s="18"/>
      <c r="B27" s="11"/>
      <c r="C27" s="12"/>
      <c r="D27" s="13"/>
      <c r="E27" s="13"/>
      <c r="F27" s="5"/>
      <c r="G27" s="14"/>
      <c r="H27" s="12"/>
      <c r="I27" s="5"/>
      <c r="J27" s="15"/>
      <c r="K27" s="5"/>
      <c r="L27" s="6"/>
      <c r="M27" s="23"/>
    </row>
    <row r="28" spans="1:13" ht="15.75" x14ac:dyDescent="0.25">
      <c r="A28" s="8" t="s">
        <v>15</v>
      </c>
      <c r="B28" s="8"/>
      <c r="C28" s="8"/>
      <c r="D28" s="8"/>
      <c r="E28" s="8"/>
      <c r="F28" s="8">
        <f>SUM(F9:F27)</f>
        <v>213233</v>
      </c>
      <c r="G28" s="8" t="s">
        <v>16</v>
      </c>
      <c r="H28" s="8"/>
      <c r="I28" s="8"/>
      <c r="J28" s="8"/>
      <c r="K28" s="8"/>
      <c r="L28" s="8">
        <f>SUM(L9:L27)</f>
        <v>619880</v>
      </c>
      <c r="M28" s="23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3"/>
    </row>
    <row r="30" spans="1:13" ht="15.75" x14ac:dyDescent="0.25">
      <c r="A30" s="8" t="s">
        <v>43</v>
      </c>
      <c r="B30" s="8"/>
      <c r="C30" s="8"/>
      <c r="D30" s="8"/>
      <c r="E30" s="8"/>
      <c r="F30" s="8">
        <f>F28+L28</f>
        <v>833113</v>
      </c>
      <c r="G30" s="8"/>
      <c r="H30" s="8"/>
      <c r="I30" s="8"/>
      <c r="J30" s="8"/>
      <c r="K30" s="8"/>
      <c r="L30" s="8"/>
      <c r="M30" s="23"/>
    </row>
    <row r="31" spans="1:13" ht="15.75" x14ac:dyDescent="0.25">
      <c r="A31" s="8"/>
      <c r="B31" s="17"/>
      <c r="C31" s="8"/>
      <c r="D31" s="8"/>
      <c r="E31" s="8"/>
      <c r="F31" s="8"/>
      <c r="G31" s="8"/>
      <c r="H31" s="8"/>
      <c r="I31" s="8"/>
      <c r="J31" s="8"/>
      <c r="K31" s="8"/>
      <c r="L31" s="8"/>
      <c r="M31" s="23"/>
    </row>
    <row r="32" spans="1:13" ht="15.75" x14ac:dyDescent="0.25">
      <c r="A32" s="8"/>
      <c r="B32" s="8"/>
      <c r="C32" s="17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mergeCells count="11">
    <mergeCell ref="A1:L3"/>
    <mergeCell ref="G5:I5"/>
    <mergeCell ref="J5:J6"/>
    <mergeCell ref="K5:K6"/>
    <mergeCell ref="L5:L6"/>
    <mergeCell ref="A5:A6"/>
    <mergeCell ref="B5:C5"/>
    <mergeCell ref="D5:D6"/>
    <mergeCell ref="E5:E6"/>
    <mergeCell ref="F5:F6"/>
    <mergeCell ref="A4:L4"/>
  </mergeCell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ПРАВИТЕЛЬ</cp:lastModifiedBy>
  <cp:lastPrinted>2019-06-28T21:00:42Z</cp:lastPrinted>
  <dcterms:created xsi:type="dcterms:W3CDTF">2014-06-03T20:19:45Z</dcterms:created>
  <dcterms:modified xsi:type="dcterms:W3CDTF">2019-07-18T16:55:14Z</dcterms:modified>
</cp:coreProperties>
</file>