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820" windowHeight="1230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10" i="1"/>
  <c r="F10"/>
  <c r="G9"/>
  <c r="G8"/>
  <c r="G10" s="1"/>
  <c r="E11" l="1"/>
  <c r="G11" s="1"/>
  <c r="G12" s="1"/>
  <c r="F12" l="1"/>
  <c r="E12"/>
</calcChain>
</file>

<file path=xl/sharedStrings.xml><?xml version="1.0" encoding="utf-8"?>
<sst xmlns="http://schemas.openxmlformats.org/spreadsheetml/2006/main" count="22" uniqueCount="19">
  <si>
    <t>Бюджет проекту</t>
  </si>
  <si>
    <t xml:space="preserve">  -    </t>
  </si>
  <si>
    <t>на 2020 рік</t>
  </si>
  <si>
    <t>Вид матеріалу / послуги</t>
  </si>
  <si>
    <t>Ціна за одиницю, грн.</t>
  </si>
  <si>
    <t>Всього</t>
  </si>
  <si>
    <t>Купе пасажирського ліфта</t>
  </si>
  <si>
    <t>«Ремонт ліфтів блоків 3 і 4 на вул. Робоча 152»</t>
  </si>
  <si>
    <t>Закупівля обладнання</t>
  </si>
  <si>
    <t>Кошти міського бюджету</t>
  </si>
  <si>
    <t>Власні кошти ОСББ</t>
  </si>
  <si>
    <t>Всього:</t>
  </si>
  <si>
    <t>Непередбачені витрати (20%):</t>
  </si>
  <si>
    <t>Х</t>
  </si>
  <si>
    <t>Взагалом:</t>
  </si>
  <si>
    <t>№ 
з/п</t>
  </si>
  <si>
    <t>Необхідна 
кількість, шт.</t>
  </si>
  <si>
    <t>Сума, грн.</t>
  </si>
  <si>
    <t>Станція керування "РОДОС" УПЛ17МКМ</t>
  </si>
</sst>
</file>

<file path=xl/styles.xml><?xml version="1.0" encoding="utf-8"?>
<styleSheet xmlns="http://schemas.openxmlformats.org/spreadsheetml/2006/main">
  <fonts count="6">
    <font>
      <sz val="14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1" fillId="0" borderId="12" xfId="0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workbookViewId="0">
      <selection activeCell="E18" sqref="E18"/>
    </sheetView>
  </sheetViews>
  <sheetFormatPr defaultColWidth="10.140625" defaultRowHeight="18"/>
  <cols>
    <col min="1" max="1" width="3" customWidth="1"/>
    <col min="2" max="2" width="44.35546875" customWidth="1"/>
    <col min="3" max="3" width="12" customWidth="1"/>
    <col min="4" max="4" width="10.78515625" customWidth="1"/>
    <col min="5" max="5" width="11.42578125" bestFit="1" customWidth="1"/>
    <col min="6" max="7" width="9.78515625" bestFit="1" customWidth="1"/>
    <col min="8" max="8" width="35.140625" customWidth="1"/>
    <col min="9" max="9" width="6.140625" customWidth="1"/>
    <col min="10" max="10" width="7.42578125" customWidth="1"/>
    <col min="11" max="11" width="8.78515625" customWidth="1"/>
    <col min="12" max="12" width="9.640625" customWidth="1"/>
    <col min="13" max="13" width="8.42578125" customWidth="1"/>
    <col min="14" max="26" width="6.140625" customWidth="1"/>
  </cols>
  <sheetData>
    <row r="1" spans="1:26">
      <c r="A1" s="23" t="s">
        <v>0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2" t="s">
        <v>7</v>
      </c>
      <c r="B2" s="22"/>
      <c r="C2" s="22"/>
      <c r="D2" s="22"/>
      <c r="E2" s="22"/>
      <c r="F2" s="22"/>
      <c r="G2" s="2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3" t="s">
        <v>2</v>
      </c>
      <c r="B3" s="23"/>
      <c r="C3" s="23"/>
      <c r="D3" s="23"/>
      <c r="E3" s="23"/>
      <c r="F3" s="23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0" customFormat="1" ht="18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9" customFormat="1" ht="23.5" customHeight="1" thickBot="1">
      <c r="A5" s="15" t="s">
        <v>15</v>
      </c>
      <c r="B5" s="17" t="s">
        <v>3</v>
      </c>
      <c r="C5" s="15" t="s">
        <v>16</v>
      </c>
      <c r="D5" s="15" t="s">
        <v>4</v>
      </c>
      <c r="E5" s="19" t="s">
        <v>17</v>
      </c>
      <c r="F5" s="20"/>
      <c r="G5" s="21"/>
    </row>
    <row r="6" spans="1:26" s="9" customFormat="1" ht="53" thickBot="1">
      <c r="A6" s="16"/>
      <c r="B6" s="18"/>
      <c r="C6" s="16"/>
      <c r="D6" s="16"/>
      <c r="E6" s="11" t="s">
        <v>9</v>
      </c>
      <c r="F6" s="11" t="s">
        <v>10</v>
      </c>
      <c r="G6" s="11" t="s">
        <v>5</v>
      </c>
    </row>
    <row r="7" spans="1:26" s="9" customFormat="1" thickBot="1">
      <c r="A7" s="19" t="s">
        <v>8</v>
      </c>
      <c r="B7" s="20"/>
      <c r="C7" s="20"/>
      <c r="D7" s="20"/>
      <c r="E7" s="20"/>
      <c r="F7" s="20"/>
      <c r="G7" s="21"/>
    </row>
    <row r="8" spans="1:26">
      <c r="A8" s="33">
        <v>1</v>
      </c>
      <c r="B8" s="8" t="s">
        <v>18</v>
      </c>
      <c r="C8" s="12">
        <v>2</v>
      </c>
      <c r="D8" s="3">
        <v>69000</v>
      </c>
      <c r="E8" s="3"/>
      <c r="F8" s="3"/>
      <c r="G8" s="3">
        <f>D8*C8</f>
        <v>138000</v>
      </c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>
      <c r="A9" s="34">
        <v>2</v>
      </c>
      <c r="B9" s="8" t="s">
        <v>6</v>
      </c>
      <c r="C9" s="12">
        <v>1</v>
      </c>
      <c r="D9" s="3">
        <v>28600</v>
      </c>
      <c r="E9" s="3"/>
      <c r="F9" s="3"/>
      <c r="G9" s="3">
        <f>D9*C9</f>
        <v>28600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24" t="s">
        <v>11</v>
      </c>
      <c r="B10" s="25"/>
      <c r="C10" s="25"/>
      <c r="D10" s="26"/>
      <c r="E10" s="13">
        <f>E12-E11</f>
        <v>106624</v>
      </c>
      <c r="F10" s="13">
        <f>F12</f>
        <v>59976</v>
      </c>
      <c r="G10" s="13">
        <f>G8+G9</f>
        <v>166600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27" t="s">
        <v>12</v>
      </c>
      <c r="B11" s="28"/>
      <c r="C11" s="28"/>
      <c r="D11" s="29"/>
      <c r="E11" s="13">
        <f>(G8+G9)*0.2</f>
        <v>33320</v>
      </c>
      <c r="F11" s="14" t="s">
        <v>13</v>
      </c>
      <c r="G11" s="13">
        <f>E11</f>
        <v>33320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>
      <c r="A12" s="30" t="s">
        <v>14</v>
      </c>
      <c r="B12" s="31"/>
      <c r="C12" s="31"/>
      <c r="D12" s="32"/>
      <c r="E12" s="13">
        <f>G12*0.7</f>
        <v>139944</v>
      </c>
      <c r="F12" s="13">
        <f>G12*0.3</f>
        <v>59976</v>
      </c>
      <c r="G12" s="13">
        <f>G10+G11</f>
        <v>199920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>
      <c r="A13" s="2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2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2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2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2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2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2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2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2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2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2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2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2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2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2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2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2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2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2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2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2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2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2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2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2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2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2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2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2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2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2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2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2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2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2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2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2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2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2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2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2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2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2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2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2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2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2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2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2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2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2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2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2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2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2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2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2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2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2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2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2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2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2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2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2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2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2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2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2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2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2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2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2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2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2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2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2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2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2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2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2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2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2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2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2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2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2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2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2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2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2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2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2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2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2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2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2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2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2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2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2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2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2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2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2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2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2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2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2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2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2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2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2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2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2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2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2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2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2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2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2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2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2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2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2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2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2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2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2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2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2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2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2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2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2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2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2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2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2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2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2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2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2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2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2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2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2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2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2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2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2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2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2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2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2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2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2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2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2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2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2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2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2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2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2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2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2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2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2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2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2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2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2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2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2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2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2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2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2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2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2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2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2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2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2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2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2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2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2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2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2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2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2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2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2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2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2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2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2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2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2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2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2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2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2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2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2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2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2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2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2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2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2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2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2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2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2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2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2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2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2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2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2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2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2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2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2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2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2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2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2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2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2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2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2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2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2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2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2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2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2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2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2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2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2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2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2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2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2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2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2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2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2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2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2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2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2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2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2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2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2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2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2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2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2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2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2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2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2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2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2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2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2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2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2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2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2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2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2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2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2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2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2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2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2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2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2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2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2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2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2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2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2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2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2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2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2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2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2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2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2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2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2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2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2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2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2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2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2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2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2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2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2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2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2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2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2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2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2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2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2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2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2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2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2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2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2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2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2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2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2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2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2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2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2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2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2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2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2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2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2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2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2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2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2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2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2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2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2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2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2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2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2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2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2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2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2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2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2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2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2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2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2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2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2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2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2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2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2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2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2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2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2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2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2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2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2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2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2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2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2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2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2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2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2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2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2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2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2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2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2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2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2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2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2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2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2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2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2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2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2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2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2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2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2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2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2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2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2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2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2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2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2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2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2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2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2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2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2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2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2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2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2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2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2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2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2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2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2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2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2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2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2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2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2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2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2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2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2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2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2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2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2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2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2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2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2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2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2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2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2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2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2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2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2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2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2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2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2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2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2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2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2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2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2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2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2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2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2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2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2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2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2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2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2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2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2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2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2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2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2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2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2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2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2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2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2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2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2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2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2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2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2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2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2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2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2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2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2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2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2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2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2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2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2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2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2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2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2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2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2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2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2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2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2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2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2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2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2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2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2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2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2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2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2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2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2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2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2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2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2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2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2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2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2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2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2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2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2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2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2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2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2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2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2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2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2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2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2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2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2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2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2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2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2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2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2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2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2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2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2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2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2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2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2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2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2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2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2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2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2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2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2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2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2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2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2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2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2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2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2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2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2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2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2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2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2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2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2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2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2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2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2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2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2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2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2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2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2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2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2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2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2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2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2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2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2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2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2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2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2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2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2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2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2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2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2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2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2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2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2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2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2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2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2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2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2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2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2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2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2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2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2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2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2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2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2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2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2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2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2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2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2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2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2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2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2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2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2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2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2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2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2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2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2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2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2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2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2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2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2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2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2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2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2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2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2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2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2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2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2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2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2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2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2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2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2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2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2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2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2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2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2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2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2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2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2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2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2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2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2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2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2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2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2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2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2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2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2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2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2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2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2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2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2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2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2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2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2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2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2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2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2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2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2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2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2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2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2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2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2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2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2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2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2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2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2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2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2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2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2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2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2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2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2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2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2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2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2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2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2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2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2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2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2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2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2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2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2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2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2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2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2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2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2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2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2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2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2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2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2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2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2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2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2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2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2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2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2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2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2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2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2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2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2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2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2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2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2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2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2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2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2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2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2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2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2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2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2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2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2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2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2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2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2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2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2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2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2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2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2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2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2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2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2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2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2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2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2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2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2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2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2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2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2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2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2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2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2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2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2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2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2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2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2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2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2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2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2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2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2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2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2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2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2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2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2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2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2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2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2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2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2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2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2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2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2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2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2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2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2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2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2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2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2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2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2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2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2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2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2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2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2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2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2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2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2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2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2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2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2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2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2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2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2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2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2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2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2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2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2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2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2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2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2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2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2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2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2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2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2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2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2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2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2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2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2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2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2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2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2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2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2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2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2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2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2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2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2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2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2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2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2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2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2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2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2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2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2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2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2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2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2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2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2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2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2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2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2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2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2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2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</sheetData>
  <mergeCells count="12">
    <mergeCell ref="A2:G2"/>
    <mergeCell ref="A1:G1"/>
    <mergeCell ref="A3:G3"/>
    <mergeCell ref="A10:D10"/>
    <mergeCell ref="A11:D11"/>
    <mergeCell ref="A12:D12"/>
    <mergeCell ref="A5:A6"/>
    <mergeCell ref="B5:B6"/>
    <mergeCell ref="C5:C6"/>
    <mergeCell ref="D5:D6"/>
    <mergeCell ref="A7:G7"/>
    <mergeCell ref="E5:G5"/>
  </mergeCells>
  <pageMargins left="0.51181102362204722" right="0.51181102362204722" top="0.55118110236220474" bottom="0.5511811023622047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14" activeCellId="2" sqref="A1:A4 A10:A11 A14"/>
    </sheetView>
  </sheetViews>
  <sheetFormatPr defaultRowHeight="18"/>
  <sheetData>
    <row r="1" spans="1:1">
      <c r="A1" s="6">
        <v>10.05363</v>
      </c>
    </row>
    <row r="2" spans="1:1">
      <c r="A2" s="6">
        <v>547.05439000000001</v>
      </c>
    </row>
    <row r="3" spans="1:1">
      <c r="A3" s="6">
        <v>384.16192000000001</v>
      </c>
    </row>
    <row r="4" spans="1:1">
      <c r="A4" s="6">
        <v>6.2208100000000002</v>
      </c>
    </row>
    <row r="5" spans="1:1">
      <c r="A5" s="6" t="s">
        <v>1</v>
      </c>
    </row>
    <row r="6" spans="1:1">
      <c r="A6" s="6" t="s">
        <v>1</v>
      </c>
    </row>
    <row r="7" spans="1:1">
      <c r="A7" s="6" t="s">
        <v>1</v>
      </c>
    </row>
    <row r="8" spans="1:1">
      <c r="A8" s="6" t="s">
        <v>1</v>
      </c>
    </row>
    <row r="9" spans="1:1">
      <c r="A9" s="7">
        <v>947.49075000000005</v>
      </c>
    </row>
    <row r="10" spans="1:1">
      <c r="A10" s="6">
        <v>1.4477100000000001</v>
      </c>
    </row>
    <row r="11" spans="1:1">
      <c r="A11" s="6">
        <v>0.65708</v>
      </c>
    </row>
    <row r="13" spans="1:1">
      <c r="A13" s="7">
        <v>949.59554000000003</v>
      </c>
    </row>
    <row r="14" spans="1:1">
      <c r="A14" s="6">
        <v>49.97871</v>
      </c>
    </row>
    <row r="15" spans="1:1">
      <c r="A15" s="7">
        <v>999.57425000000001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</dc:creator>
  <cp:lastModifiedBy>user</cp:lastModifiedBy>
  <dcterms:created xsi:type="dcterms:W3CDTF">2018-08-07T15:37:22Z</dcterms:created>
  <dcterms:modified xsi:type="dcterms:W3CDTF">2019-07-15T17:37:34Z</dcterms:modified>
</cp:coreProperties>
</file>