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bookViews>
    <workbookView xWindow="0" yWindow="0" windowWidth="20400" windowHeight="7020"/>
  </bookViews>
  <sheets>
    <sheet name="СМЕТЫ" sheetId="1" r:id="rId1"/>
  </sheets>
  <definedNames>
    <definedName name="_GoBack" localSheetId="0">СМЕТЫ!#REF!</definedName>
    <definedName name="_xlnm.Print_Area" localSheetId="0">СМЕТЫ!#REF!</definedName>
  </definedNames>
  <calcPr calcId="162913"/>
</workbook>
</file>

<file path=xl/calcChain.xml><?xml version="1.0" encoding="utf-8"?>
<calcChain xmlns="http://schemas.openxmlformats.org/spreadsheetml/2006/main">
  <c r="L37" i="1" l="1"/>
  <c r="F37" i="1"/>
  <c r="L21" i="1"/>
  <c r="L22" i="1"/>
  <c r="L23" i="1"/>
  <c r="L24" i="1"/>
  <c r="L25" i="1"/>
  <c r="L26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L20" i="1"/>
  <c r="F18" i="1"/>
  <c r="F39" i="1" l="1"/>
  <c r="F40" i="1" s="1"/>
  <c r="F42" i="1" s="1"/>
</calcChain>
</file>

<file path=xl/sharedStrings.xml><?xml version="1.0" encoding="utf-8"?>
<sst xmlns="http://schemas.openxmlformats.org/spreadsheetml/2006/main" count="61" uniqueCount="42">
  <si>
    <t>НАИМЕНОВАНИЕ РАБОТ</t>
  </si>
  <si>
    <t>ОБЪЕМ РАБОТ</t>
  </si>
  <si>
    <t>СТ-ТЬ ЕД</t>
  </si>
  <si>
    <t>ИТОГО</t>
  </si>
  <si>
    <t>МАТЕРИАЛ</t>
  </si>
  <si>
    <t>ЕД ИЗМ</t>
  </si>
  <si>
    <t>КОЛ-ВО</t>
  </si>
  <si>
    <t>НАИМЕНОВАНИЕ</t>
  </si>
  <si>
    <t>ЕД</t>
  </si>
  <si>
    <t>м3</t>
  </si>
  <si>
    <t>мп</t>
  </si>
  <si>
    <t>Навантаження смiття вручну</t>
  </si>
  <si>
    <t>т</t>
  </si>
  <si>
    <t>м2</t>
  </si>
  <si>
    <t>кг</t>
  </si>
  <si>
    <t>висівки фр.2-5</t>
  </si>
  <si>
    <t>РОБОТА</t>
  </si>
  <si>
    <t>МАТЕРІАЛ</t>
  </si>
  <si>
    <t>РАЗОМ РАБОТА І МАТЕРІАЛ</t>
  </si>
  <si>
    <t>ПДВ</t>
  </si>
  <si>
    <t>ВСЬОГО ЗА КОШТОРИСОМ</t>
  </si>
  <si>
    <t>Демонтаж металоконструкцій дитячого обладнання</t>
  </si>
  <si>
    <t>Розбирання монолітних бетонних фундаментiв</t>
  </si>
  <si>
    <t>Розбирання асфальтобетонних покриттiв вручну</t>
  </si>
  <si>
    <t>Розробка ґрунту вручну без крiплень з укосами</t>
  </si>
  <si>
    <t>Улаштування прокладної основи в один шар із геотекстилю</t>
  </si>
  <si>
    <t>Навантаження ґрунту вручну на автомобiлi-самоскиди</t>
  </si>
  <si>
    <t>Перевезення грунту до 30 км</t>
  </si>
  <si>
    <t>Перевезення сміття до 30 км</t>
  </si>
  <si>
    <t>демонтаж поребриків</t>
  </si>
  <si>
    <t>Улаштування штучного покриття "штучна трава"</t>
  </si>
  <si>
    <t>Улаштування пiдстильних та вирiвнювальних шарiв основи із щебеню 5см</t>
  </si>
  <si>
    <t>Улаштування пiдстильних та вирiвнювальних шарiв основи iз висівок 15см</t>
  </si>
  <si>
    <t xml:space="preserve">Щебiнь iз природного каменю </t>
  </si>
  <si>
    <t xml:space="preserve">Геотекстиль </t>
  </si>
  <si>
    <t>Синтетичне покриття "штучна трава"</t>
  </si>
  <si>
    <t>Стрічка  для склеювання  штучної трави</t>
  </si>
  <si>
    <t>Клей для  стрічки</t>
  </si>
  <si>
    <t xml:space="preserve">поребрік </t>
  </si>
  <si>
    <t xml:space="preserve"> ФІЗИЧНА ОСОБА ПІДПРИЄМЕЦЬ
ГОШКАДОР ВОЛОДИМИР ВІКТОРОВИЧ
Україна, 49069, г. Дніпро, пр. Богдана Хмельницького, 10-а, к.12, 
р/р № 26004563734 в АТ «Райффайзен Банк Аваль» у м. Київі  МФО 380805, 
код ЄДРПОУ  2383201196,
платник єдиного податку 3 групи,
 +38(068)4042824, +38(066)7143057, 
  vgoshkador@gmail.com
</t>
  </si>
  <si>
    <t xml:space="preserve">монтаж поребриків  </t>
  </si>
  <si>
    <t xml:space="preserve">ПОКРИТТЯ МАЙДАНЧИКІВ  ШТУЧНОЮ ТРАВОЮ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</si>
</sst>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2" fontId="1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 wrapText="1"/>
    </xf>
    <xf numFmtId="0" fontId="5" fillId="0" borderId="0" xfId="0" applyFont="1"/>
    <xf numFmtId="0" fontId="3" fillId="0" borderId="1" xfId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0" fontId="7" fillId="0" borderId="0" xfId="0" applyFont="1"/>
    <xf numFmtId="49" fontId="3" fillId="0" borderId="0" xfId="0" applyNumberFormat="1" applyFont="1" applyFill="1" applyBorder="1" applyAlignment="1">
      <alignment horizontal="left" vertical="center" wrapText="1"/>
    </xf>
    <xf numFmtId="9" fontId="5" fillId="0" borderId="0" xfId="0" applyNumberFormat="1" applyFont="1"/>
    <xf numFmtId="0" fontId="1" fillId="0" borderId="12" xfId="0" applyNumberFormat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9" fillId="0" borderId="0" xfId="0" applyFont="1" applyBorder="1"/>
    <xf numFmtId="0" fontId="1" fillId="0" borderId="13" xfId="0" applyNumberFormat="1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4170993</xdr:colOff>
      <xdr:row>0</xdr:row>
      <xdr:rowOff>13047</xdr:rowOff>
    </xdr:from>
    <xdr:to>
      <xdr:col>0</xdr:col>
      <xdr:colOff>4671373</xdr:colOff>
      <xdr:row>3</xdr:row>
      <xdr:rowOff>192117</xdr:rowOff>
    </xdr:to>
    <xdr:pic>
      <xdr:nvPicPr>
        <xdr:cNvPr id="3" name="Рисунок 2" descr="D:\Vova disk\гошкадор.jpg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67442" b="19231"/>
        <a:stretch/>
      </xdr:blipFill>
      <xdr:spPr bwMode="auto">
        <a:xfrm>
          <a:off x="4170993" y="13047"/>
          <a:ext cx="500380" cy="7662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18" zoomScale="73" zoomScaleNormal="73" workbookViewId="0">
      <selection activeCell="M25" sqref="M25"/>
    </sheetView>
  </sheetViews>
  <sheetFormatPr defaultRowHeight="15" x14ac:dyDescent="0.25"/>
  <cols>
    <col min="1" max="1" width="76.5703125" customWidth="1"/>
    <col min="2" max="2" width="11.42578125" customWidth="1"/>
    <col min="3" max="3" width="9.85546875" customWidth="1"/>
    <col min="4" max="4" width="11.42578125" hidden="1" customWidth="1"/>
    <col min="5" max="5" width="10.140625" customWidth="1"/>
    <col min="6" max="6" width="10.85546875" customWidth="1"/>
    <col min="7" max="7" width="46.5703125" customWidth="1"/>
    <col min="8" max="8" width="9" customWidth="1"/>
    <col min="9" max="9" width="11.28515625" customWidth="1"/>
    <col min="10" max="10" width="11.140625" hidden="1" customWidth="1"/>
    <col min="11" max="11" width="10.140625" customWidth="1"/>
    <col min="12" max="12" width="10.85546875" customWidth="1"/>
    <col min="13" max="13" width="28.5703125" customWidth="1"/>
  </cols>
  <sheetData>
    <row r="1" spans="1:12" x14ac:dyDescent="0.25">
      <c r="A1" s="33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2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4" spans="1:12" x14ac:dyDescent="0.25">
      <c r="B14" s="17" t="s">
        <v>41</v>
      </c>
      <c r="C14" s="17"/>
      <c r="D14" s="17"/>
      <c r="E14" s="17"/>
      <c r="F14" s="17"/>
      <c r="G14" s="17"/>
      <c r="H14" s="17"/>
    </row>
    <row r="15" spans="1:12" ht="15.75" thickBot="1" x14ac:dyDescent="0.3"/>
    <row r="16" spans="1:12" ht="15.75" customHeight="1" x14ac:dyDescent="0.25">
      <c r="A16" s="37" t="s">
        <v>0</v>
      </c>
      <c r="B16" s="39" t="s">
        <v>1</v>
      </c>
      <c r="C16" s="40"/>
      <c r="D16" s="41"/>
      <c r="E16" s="41" t="s">
        <v>2</v>
      </c>
      <c r="F16" s="41" t="s">
        <v>3</v>
      </c>
      <c r="G16" s="43" t="s">
        <v>4</v>
      </c>
      <c r="H16" s="44"/>
      <c r="I16" s="45"/>
      <c r="J16" s="41"/>
      <c r="K16" s="41" t="s">
        <v>2</v>
      </c>
      <c r="L16" s="35" t="s">
        <v>3</v>
      </c>
    </row>
    <row r="17" spans="1:12" ht="31.5" x14ac:dyDescent="0.25">
      <c r="A17" s="38"/>
      <c r="B17" s="25" t="s">
        <v>5</v>
      </c>
      <c r="C17" s="25" t="s">
        <v>6</v>
      </c>
      <c r="D17" s="42"/>
      <c r="E17" s="42"/>
      <c r="F17" s="42"/>
      <c r="G17" s="9" t="s">
        <v>7</v>
      </c>
      <c r="H17" s="25" t="s">
        <v>8</v>
      </c>
      <c r="I17" s="25" t="s">
        <v>6</v>
      </c>
      <c r="J17" s="42"/>
      <c r="K17" s="42"/>
      <c r="L17" s="36"/>
    </row>
    <row r="18" spans="1:12" x14ac:dyDescent="0.25">
      <c r="A18" s="23" t="s">
        <v>21</v>
      </c>
      <c r="B18" s="5" t="s">
        <v>12</v>
      </c>
      <c r="C18" s="5">
        <v>3.8</v>
      </c>
      <c r="D18" s="5"/>
      <c r="E18" s="5">
        <v>2700</v>
      </c>
      <c r="F18" s="5">
        <f>C18*E18</f>
        <v>10260</v>
      </c>
      <c r="G18" s="21"/>
      <c r="H18" s="5"/>
      <c r="I18" s="5"/>
      <c r="J18" s="5"/>
      <c r="K18" s="5"/>
      <c r="L18" s="16"/>
    </row>
    <row r="19" spans="1:12" x14ac:dyDescent="0.25">
      <c r="A19" s="23" t="s">
        <v>22</v>
      </c>
      <c r="B19" s="5" t="s">
        <v>9</v>
      </c>
      <c r="C19" s="5">
        <v>3.1</v>
      </c>
      <c r="D19" s="5"/>
      <c r="E19" s="5">
        <v>3500</v>
      </c>
      <c r="F19" s="5">
        <f t="shared" ref="F19:F31" si="0">C19*E19</f>
        <v>10850</v>
      </c>
      <c r="G19" s="21"/>
      <c r="H19" s="1"/>
      <c r="I19" s="4"/>
      <c r="J19" s="7"/>
      <c r="K19" s="4"/>
      <c r="L19" s="16"/>
    </row>
    <row r="20" spans="1:12" x14ac:dyDescent="0.25">
      <c r="A20" s="23" t="s">
        <v>23</v>
      </c>
      <c r="B20" s="5" t="s">
        <v>9</v>
      </c>
      <c r="C20" s="5">
        <v>37.9</v>
      </c>
      <c r="D20" s="4"/>
      <c r="E20" s="4">
        <v>360</v>
      </c>
      <c r="F20" s="5">
        <f t="shared" si="0"/>
        <v>13644</v>
      </c>
      <c r="G20" s="21" t="s">
        <v>15</v>
      </c>
      <c r="H20" s="1" t="s">
        <v>9</v>
      </c>
      <c r="I20" s="4">
        <v>105</v>
      </c>
      <c r="J20" s="7"/>
      <c r="K20" s="4">
        <v>580</v>
      </c>
      <c r="L20" s="16">
        <f>I20*K20</f>
        <v>60900</v>
      </c>
    </row>
    <row r="21" spans="1:12" x14ac:dyDescent="0.25">
      <c r="A21" s="23" t="s">
        <v>24</v>
      </c>
      <c r="B21" s="5" t="s">
        <v>9</v>
      </c>
      <c r="C21" s="5">
        <v>73.5</v>
      </c>
      <c r="D21" s="4"/>
      <c r="E21" s="4">
        <v>150</v>
      </c>
      <c r="F21" s="5">
        <f t="shared" si="0"/>
        <v>11025</v>
      </c>
      <c r="G21" s="23" t="s">
        <v>33</v>
      </c>
      <c r="H21" s="1" t="s">
        <v>9</v>
      </c>
      <c r="I21" s="4">
        <v>25</v>
      </c>
      <c r="J21" s="7"/>
      <c r="K21" s="4">
        <v>780</v>
      </c>
      <c r="L21" s="16">
        <f t="shared" ref="L21:L26" si="1">I21*K21</f>
        <v>19500</v>
      </c>
    </row>
    <row r="22" spans="1:12" x14ac:dyDescent="0.25">
      <c r="A22" s="24" t="s">
        <v>31</v>
      </c>
      <c r="B22" s="4" t="s">
        <v>9</v>
      </c>
      <c r="C22" s="4">
        <v>24.9</v>
      </c>
      <c r="D22" s="4"/>
      <c r="E22" s="4">
        <v>160</v>
      </c>
      <c r="F22" s="5">
        <f t="shared" si="0"/>
        <v>3984</v>
      </c>
      <c r="G22" s="23" t="s">
        <v>34</v>
      </c>
      <c r="H22" s="1" t="s">
        <v>13</v>
      </c>
      <c r="I22" s="4">
        <v>755</v>
      </c>
      <c r="J22" s="7"/>
      <c r="K22" s="4">
        <v>45</v>
      </c>
      <c r="L22" s="16">
        <f t="shared" si="1"/>
        <v>33975</v>
      </c>
    </row>
    <row r="23" spans="1:12" ht="15.75" x14ac:dyDescent="0.25">
      <c r="A23" s="24" t="s">
        <v>32</v>
      </c>
      <c r="B23" s="4" t="s">
        <v>9</v>
      </c>
      <c r="C23" s="4">
        <v>103.7</v>
      </c>
      <c r="D23" s="2"/>
      <c r="E23" s="2">
        <v>160</v>
      </c>
      <c r="F23" s="5">
        <f t="shared" si="0"/>
        <v>16592</v>
      </c>
      <c r="G23" s="29" t="s">
        <v>38</v>
      </c>
      <c r="H23" s="1" t="s">
        <v>10</v>
      </c>
      <c r="I23" s="4">
        <v>81</v>
      </c>
      <c r="J23" s="7"/>
      <c r="K23" s="4">
        <v>195</v>
      </c>
      <c r="L23" s="16">
        <f t="shared" si="1"/>
        <v>15795</v>
      </c>
    </row>
    <row r="24" spans="1:12" ht="15.75" x14ac:dyDescent="0.25">
      <c r="A24" s="24" t="s">
        <v>29</v>
      </c>
      <c r="B24" s="4" t="s">
        <v>10</v>
      </c>
      <c r="C24" s="4">
        <v>80.5</v>
      </c>
      <c r="D24" s="2"/>
      <c r="E24" s="2">
        <v>110</v>
      </c>
      <c r="F24" s="5">
        <f t="shared" si="0"/>
        <v>8855</v>
      </c>
      <c r="G24" s="23" t="s">
        <v>35</v>
      </c>
      <c r="H24" s="1" t="s">
        <v>13</v>
      </c>
      <c r="I24" s="4">
        <v>755</v>
      </c>
      <c r="J24" s="7"/>
      <c r="K24" s="4">
        <v>595</v>
      </c>
      <c r="L24" s="16">
        <f t="shared" si="1"/>
        <v>449225</v>
      </c>
    </row>
    <row r="25" spans="1:12" ht="15.75" x14ac:dyDescent="0.25">
      <c r="A25" s="24" t="s">
        <v>40</v>
      </c>
      <c r="B25" s="4" t="s">
        <v>10</v>
      </c>
      <c r="C25" s="4">
        <v>80.5</v>
      </c>
      <c r="D25" s="2"/>
      <c r="E25" s="2">
        <v>200</v>
      </c>
      <c r="F25" s="5">
        <f t="shared" si="0"/>
        <v>16100</v>
      </c>
      <c r="G25" s="23" t="s">
        <v>36</v>
      </c>
      <c r="H25" s="1" t="s">
        <v>10</v>
      </c>
      <c r="I25" s="4">
        <v>314</v>
      </c>
      <c r="J25" s="7"/>
      <c r="K25" s="4">
        <v>60</v>
      </c>
      <c r="L25" s="16">
        <f t="shared" si="1"/>
        <v>18840</v>
      </c>
    </row>
    <row r="26" spans="1:12" ht="15.75" x14ac:dyDescent="0.25">
      <c r="A26" s="24" t="s">
        <v>25</v>
      </c>
      <c r="B26" s="10" t="s">
        <v>13</v>
      </c>
      <c r="C26" s="1">
        <v>687</v>
      </c>
      <c r="D26" s="2"/>
      <c r="E26" s="2">
        <v>43</v>
      </c>
      <c r="F26" s="5">
        <f t="shared" si="0"/>
        <v>29541</v>
      </c>
      <c r="G26" s="22" t="s">
        <v>37</v>
      </c>
      <c r="H26" s="1" t="s">
        <v>14</v>
      </c>
      <c r="I26" s="4">
        <v>117</v>
      </c>
      <c r="J26" s="7"/>
      <c r="K26" s="4">
        <v>85</v>
      </c>
      <c r="L26" s="16">
        <f t="shared" si="1"/>
        <v>9945</v>
      </c>
    </row>
    <row r="27" spans="1:12" ht="15.75" x14ac:dyDescent="0.25">
      <c r="A27" s="23" t="s">
        <v>30</v>
      </c>
      <c r="B27" s="10" t="s">
        <v>13</v>
      </c>
      <c r="C27" s="1">
        <v>687</v>
      </c>
      <c r="D27" s="2"/>
      <c r="E27" s="2">
        <v>80</v>
      </c>
      <c r="F27" s="5">
        <f t="shared" si="0"/>
        <v>54960</v>
      </c>
      <c r="G27" s="28"/>
      <c r="H27" s="1"/>
      <c r="I27" s="4"/>
      <c r="J27" s="7"/>
      <c r="K27" s="4"/>
      <c r="L27" s="16"/>
    </row>
    <row r="28" spans="1:12" ht="15.75" x14ac:dyDescent="0.25">
      <c r="A28" s="23" t="s">
        <v>26</v>
      </c>
      <c r="B28" s="10" t="s">
        <v>9</v>
      </c>
      <c r="C28" s="1">
        <v>73.5</v>
      </c>
      <c r="D28" s="2"/>
      <c r="E28" s="2">
        <v>120</v>
      </c>
      <c r="F28" s="5">
        <f t="shared" si="0"/>
        <v>8820</v>
      </c>
      <c r="G28" s="29"/>
      <c r="H28" s="1"/>
      <c r="I28" s="4"/>
      <c r="J28" s="7"/>
      <c r="K28" s="4"/>
      <c r="L28" s="16"/>
    </row>
    <row r="29" spans="1:12" ht="15.75" x14ac:dyDescent="0.25">
      <c r="A29" s="23" t="s">
        <v>27</v>
      </c>
      <c r="B29" s="10" t="s">
        <v>12</v>
      </c>
      <c r="C29" s="1">
        <v>117.2</v>
      </c>
      <c r="D29" s="2"/>
      <c r="E29" s="2">
        <v>250</v>
      </c>
      <c r="F29" s="5">
        <f t="shared" si="0"/>
        <v>29300</v>
      </c>
      <c r="G29" s="30"/>
      <c r="H29" s="1"/>
      <c r="I29" s="4"/>
      <c r="J29" s="7"/>
      <c r="K29" s="4"/>
      <c r="L29" s="16"/>
    </row>
    <row r="30" spans="1:12" ht="15.75" x14ac:dyDescent="0.25">
      <c r="A30" s="31" t="s">
        <v>11</v>
      </c>
      <c r="B30" s="10" t="s">
        <v>12</v>
      </c>
      <c r="C30" s="1">
        <v>29.2</v>
      </c>
      <c r="D30" s="2"/>
      <c r="E30" s="2">
        <v>120</v>
      </c>
      <c r="F30" s="5">
        <f t="shared" si="0"/>
        <v>3504</v>
      </c>
      <c r="G30" s="29"/>
      <c r="H30" s="1"/>
      <c r="I30" s="4"/>
      <c r="J30" s="7"/>
      <c r="K30" s="4"/>
      <c r="L30" s="16"/>
    </row>
    <row r="31" spans="1:12" ht="15.75" x14ac:dyDescent="0.25">
      <c r="A31" s="23" t="s">
        <v>28</v>
      </c>
      <c r="B31" s="10" t="s">
        <v>12</v>
      </c>
      <c r="C31" s="1">
        <v>29.2</v>
      </c>
      <c r="D31" s="2"/>
      <c r="E31" s="2">
        <v>250</v>
      </c>
      <c r="F31" s="5">
        <f t="shared" si="0"/>
        <v>7300</v>
      </c>
      <c r="G31" s="26"/>
      <c r="H31" s="1"/>
      <c r="I31" s="4"/>
      <c r="J31" s="7"/>
      <c r="K31" s="4"/>
      <c r="L31" s="16"/>
    </row>
    <row r="32" spans="1:12" ht="15.75" x14ac:dyDescent="0.25">
      <c r="A32" s="23"/>
      <c r="B32" s="10"/>
      <c r="C32" s="1"/>
      <c r="D32" s="2"/>
      <c r="E32" s="2"/>
      <c r="F32" s="5"/>
      <c r="G32" s="26"/>
      <c r="H32" s="1"/>
      <c r="I32" s="4"/>
      <c r="J32" s="7"/>
      <c r="K32" s="4"/>
      <c r="L32" s="16"/>
    </row>
    <row r="33" spans="1:12" ht="15.75" x14ac:dyDescent="0.25">
      <c r="A33" s="23"/>
      <c r="B33" s="10"/>
      <c r="C33" s="1"/>
      <c r="D33" s="2"/>
      <c r="E33" s="2"/>
      <c r="F33" s="5"/>
      <c r="G33" s="26"/>
      <c r="H33" s="1"/>
      <c r="I33" s="4"/>
      <c r="J33" s="7"/>
      <c r="K33" s="4"/>
      <c r="L33" s="16"/>
    </row>
    <row r="34" spans="1:12" ht="15.75" x14ac:dyDescent="0.25">
      <c r="A34" s="20"/>
      <c r="B34" s="10"/>
      <c r="C34" s="1"/>
      <c r="D34" s="2"/>
      <c r="E34" s="2"/>
      <c r="F34" s="5"/>
      <c r="G34" s="3"/>
      <c r="H34" s="1"/>
      <c r="I34" s="4"/>
      <c r="J34" s="7"/>
      <c r="K34" s="4"/>
      <c r="L34" s="16"/>
    </row>
    <row r="35" spans="1:12" ht="15.75" x14ac:dyDescent="0.25">
      <c r="A35" s="27"/>
      <c r="B35" s="10"/>
      <c r="C35" s="1"/>
      <c r="D35" s="2"/>
      <c r="E35" s="2"/>
      <c r="F35" s="5"/>
      <c r="G35" s="3"/>
      <c r="H35" s="1"/>
      <c r="I35" s="4"/>
      <c r="J35" s="7"/>
      <c r="K35" s="4"/>
      <c r="L35" s="16"/>
    </row>
    <row r="36" spans="1:12" ht="15.75" x14ac:dyDescent="0.25">
      <c r="A36" s="20"/>
      <c r="B36" s="11"/>
      <c r="C36" s="12"/>
      <c r="D36" s="13"/>
      <c r="E36" s="13"/>
      <c r="F36" s="5"/>
      <c r="G36" s="14"/>
      <c r="H36" s="12"/>
      <c r="I36" s="5"/>
      <c r="J36" s="15"/>
      <c r="K36" s="5"/>
      <c r="L36" s="6"/>
    </row>
    <row r="37" spans="1:12" ht="15.75" x14ac:dyDescent="0.25">
      <c r="A37" s="8" t="s">
        <v>16</v>
      </c>
      <c r="B37" s="8"/>
      <c r="C37" s="8"/>
      <c r="D37" s="8"/>
      <c r="E37" s="8"/>
      <c r="F37" s="8">
        <f>SUM(F18:F36)</f>
        <v>224735</v>
      </c>
      <c r="G37" s="18" t="s">
        <v>17</v>
      </c>
      <c r="H37" s="8"/>
      <c r="I37" s="8"/>
      <c r="J37" s="8"/>
      <c r="K37" s="8"/>
      <c r="L37" s="8">
        <f>SUM(L20:L36)</f>
        <v>608180</v>
      </c>
    </row>
    <row r="38" spans="1:12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15.75" x14ac:dyDescent="0.25">
      <c r="A39" s="8" t="s">
        <v>18</v>
      </c>
      <c r="B39" s="8"/>
      <c r="C39" s="8"/>
      <c r="D39" s="8"/>
      <c r="E39" s="8"/>
      <c r="F39" s="8">
        <f>F37+L37</f>
        <v>832915</v>
      </c>
      <c r="G39" s="8"/>
      <c r="H39" s="8"/>
      <c r="I39" s="8"/>
      <c r="J39" s="8"/>
      <c r="K39" s="8"/>
      <c r="L39" s="8"/>
    </row>
    <row r="40" spans="1:12" ht="15.75" x14ac:dyDescent="0.25">
      <c r="A40" s="8" t="s">
        <v>19</v>
      </c>
      <c r="B40" s="19">
        <v>0.2</v>
      </c>
      <c r="C40" s="8"/>
      <c r="D40" s="8"/>
      <c r="E40" s="8"/>
      <c r="F40" s="8">
        <f>B40*F39</f>
        <v>166583</v>
      </c>
      <c r="G40" s="8"/>
      <c r="H40" s="8"/>
      <c r="I40" s="8"/>
      <c r="J40" s="8"/>
      <c r="K40" s="8"/>
      <c r="L40" s="8"/>
    </row>
    <row r="41" spans="1:12" ht="15.75" x14ac:dyDescent="0.25">
      <c r="A41" s="8"/>
      <c r="B41" s="8"/>
      <c r="C41" s="19"/>
      <c r="D41" s="8"/>
      <c r="E41" s="8"/>
      <c r="F41" s="8"/>
      <c r="G41" s="8"/>
      <c r="H41" s="8"/>
      <c r="I41" s="8"/>
      <c r="J41" s="8"/>
      <c r="K41" s="8"/>
      <c r="L41" s="8"/>
    </row>
    <row r="42" spans="1:12" ht="15.75" x14ac:dyDescent="0.25">
      <c r="A42" s="8" t="s">
        <v>20</v>
      </c>
      <c r="B42" s="8"/>
      <c r="C42" s="8"/>
      <c r="D42" s="8"/>
      <c r="E42" s="8"/>
      <c r="F42" s="8">
        <f>F39+F40</f>
        <v>999498</v>
      </c>
      <c r="G42" s="8"/>
      <c r="H42" s="8"/>
      <c r="I42" s="8"/>
      <c r="J42" s="8"/>
      <c r="K42" s="8"/>
      <c r="L42" s="8"/>
    </row>
    <row r="43" spans="1:12" ht="15.7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</sheetData>
  <mergeCells count="10">
    <mergeCell ref="A1:L9"/>
    <mergeCell ref="L16:L17"/>
    <mergeCell ref="A16:A17"/>
    <mergeCell ref="B16:C16"/>
    <mergeCell ref="D16:D17"/>
    <mergeCell ref="E16:E17"/>
    <mergeCell ref="F16:F17"/>
    <mergeCell ref="G16:I16"/>
    <mergeCell ref="J16:J17"/>
    <mergeCell ref="K16:K17"/>
  </mergeCells>
  <pageMargins left="0.70866141732283472" right="0.70866141732283472" top="0.74803149606299213" bottom="0.74803149606299213" header="0.31496062992125984" footer="0.31496062992125984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</dc:creator>
  <cp:lastModifiedBy>Владимир</cp:lastModifiedBy>
  <cp:lastPrinted>2016-03-03T09:59:58Z</cp:lastPrinted>
  <dcterms:created xsi:type="dcterms:W3CDTF">2014-06-03T20:19:45Z</dcterms:created>
  <dcterms:modified xsi:type="dcterms:W3CDTF">2019-07-14T08:53:08Z</dcterms:modified>
</cp:coreProperties>
</file>