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/>
  <mc:AlternateContent xmlns:mc="http://schemas.openxmlformats.org/markup-compatibility/2006">
    <mc:Choice Requires="x15">
      <x15ac:absPath xmlns:x15ac="http://schemas.microsoft.com/office/spreadsheetml/2010/11/ac" url="/Users/vladislavsolovev/Desktop/Проект №65/Бюджет/"/>
    </mc:Choice>
  </mc:AlternateContent>
  <xr:revisionPtr revIDLastSave="0" documentId="13_ncr:1_{DEC471E1-B071-D94F-B344-89888970EF0E}" xr6:coauthVersionLast="43" xr6:coauthVersionMax="43" xr10:uidLastSave="{00000000-0000-0000-0000-000000000000}"/>
  <bookViews>
    <workbookView xWindow="0" yWindow="0" windowWidth="28800" windowHeight="180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1" l="1"/>
  <c r="E4" i="1" l="1"/>
  <c r="E5" i="1"/>
  <c r="E6" i="1"/>
  <c r="E7" i="1"/>
  <c r="E8" i="1"/>
  <c r="E9" i="1"/>
  <c r="E10" i="1"/>
  <c r="E11" i="1"/>
  <c r="E12" i="1"/>
  <c r="E13" i="1"/>
  <c r="E14" i="1"/>
  <c r="E16" i="1"/>
  <c r="E17" i="1"/>
  <c r="E18" i="1"/>
  <c r="E19" i="1"/>
  <c r="E20" i="1"/>
  <c r="E21" i="1"/>
  <c r="E23" i="1"/>
  <c r="E24" i="1" s="1"/>
  <c r="E3" i="1"/>
  <c r="E26" i="1" l="1"/>
  <c r="E25" i="1" s="1"/>
</calcChain>
</file>

<file path=xl/sharedStrings.xml><?xml version="1.0" encoding="utf-8"?>
<sst xmlns="http://schemas.openxmlformats.org/spreadsheetml/2006/main" count="30" uniqueCount="30">
  <si>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</si>
  <si>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</si>
  <si>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</si>
  <si>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</si>
  <si>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</si>
  <si>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</si>
  <si>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</si>
  <si>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Пропозиція автора проекту</t>
  </si>
  <si>
    <t>Непередбачені витрати:</t>
  </si>
  <si>
    <t>ПВХ GreenLine 6мм</t>
  </si>
  <si>
    <t>ПВХ GreenLine 4мм</t>
  </si>
  <si>
    <t>ПВХ GreenLine 3мм</t>
  </si>
  <si>
    <t>метал труба 20*20</t>
  </si>
  <si>
    <t>Плена ORACAL</t>
  </si>
  <si>
    <t>Клей СА-12</t>
  </si>
  <si>
    <t xml:space="preserve"> Клей COSMO SL-660</t>
  </si>
  <si>
    <t>Пєт 1мм</t>
  </si>
  <si>
    <t>Акрил 3мм</t>
  </si>
  <si>
    <t>композит</t>
  </si>
  <si>
    <t>Механизм часы</t>
  </si>
  <si>
    <t>Двухсторонний скотч 3м</t>
  </si>
  <si>
    <t>Сварка металлоконструкций</t>
  </si>
  <si>
    <t>Монтажные работы</t>
  </si>
  <si>
    <t>Аренда подъёмника</t>
  </si>
  <si>
    <t>Сборка всех Эллементов</t>
  </si>
  <si>
    <t>Транспортные расходы</t>
  </si>
  <si>
    <t>Лазерные работы</t>
  </si>
  <si>
    <t>фрезерные работы</t>
  </si>
  <si>
    <t>Прочие затраты</t>
  </si>
  <si>
    <t>МБП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</si>
</sst>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33333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4" fillId="4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right" vertical="center"/>
    </xf>
    <xf numFmtId="4" fontId="1" fillId="4" borderId="1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zoomScale="120" zoomScaleNormal="120" workbookViewId="0">
      <selection activeCell="H21" sqref="H21"/>
    </sheetView>
  </sheetViews>
  <sheetFormatPr baseColWidth="10" defaultColWidth="9.1640625" defaultRowHeight="18" x14ac:dyDescent="0.2"/>
  <cols>
    <col min="1" max="1" width="5.83203125" style="5" customWidth="1"/>
    <col min="2" max="2" width="32" style="21" customWidth="1"/>
    <col min="3" max="3" width="13.33203125" style="5" customWidth="1"/>
    <col min="4" max="4" width="17.1640625" style="19" customWidth="1"/>
    <col min="5" max="5" width="14.33203125" style="19" customWidth="1"/>
    <col min="6" max="16384" width="9.1640625" style="5"/>
  </cols>
  <sheetData>
    <row r="1" spans="1:5" x14ac:dyDescent="0.2">
      <c r="A1" s="1"/>
      <c r="B1" s="6" t="s">
        <v>7</v>
      </c>
      <c r="C1" s="7"/>
      <c r="D1" s="7"/>
      <c r="E1" s="8"/>
    </row>
    <row r="2" spans="1:5" ht="38" x14ac:dyDescent="0.2">
      <c r="A2" s="2" t="s">
        <v>0</v>
      </c>
      <c r="B2" s="9" t="s">
        <v>6</v>
      </c>
      <c r="C2" s="3" t="s">
        <v>4</v>
      </c>
      <c r="D2" s="15" t="s">
        <v>3</v>
      </c>
      <c r="E2" s="16" t="s">
        <v>5</v>
      </c>
    </row>
    <row r="3" spans="1:5" x14ac:dyDescent="0.2">
      <c r="A3" s="11">
        <v>1</v>
      </c>
      <c r="B3" s="20" t="s">
        <v>9</v>
      </c>
      <c r="C3" s="12">
        <v>20</v>
      </c>
      <c r="D3" s="13">
        <v>2052.6999999999998</v>
      </c>
      <c r="E3" s="13">
        <f>D3*C3</f>
        <v>41054</v>
      </c>
    </row>
    <row r="4" spans="1:5" x14ac:dyDescent="0.2">
      <c r="A4" s="11">
        <v>2</v>
      </c>
      <c r="B4" s="20" t="s">
        <v>10</v>
      </c>
      <c r="C4" s="12">
        <v>15</v>
      </c>
      <c r="D4" s="13">
        <v>1320.4</v>
      </c>
      <c r="E4" s="13">
        <f t="shared" ref="E4:E23" si="0">D4*C4</f>
        <v>19806</v>
      </c>
    </row>
    <row r="5" spans="1:5" x14ac:dyDescent="0.2">
      <c r="A5" s="11">
        <v>3</v>
      </c>
      <c r="B5" s="20" t="s">
        <v>11</v>
      </c>
      <c r="C5" s="12">
        <v>4</v>
      </c>
      <c r="D5" s="17">
        <v>975</v>
      </c>
      <c r="E5" s="13">
        <f t="shared" si="0"/>
        <v>3900</v>
      </c>
    </row>
    <row r="6" spans="1:5" x14ac:dyDescent="0.2">
      <c r="A6" s="11">
        <v>4</v>
      </c>
      <c r="B6" s="20" t="s">
        <v>12</v>
      </c>
      <c r="C6" s="12">
        <v>400</v>
      </c>
      <c r="D6" s="13">
        <v>30</v>
      </c>
      <c r="E6" s="13">
        <f t="shared" si="0"/>
        <v>12000</v>
      </c>
    </row>
    <row r="7" spans="1:5" x14ac:dyDescent="0.2">
      <c r="A7" s="11">
        <v>5</v>
      </c>
      <c r="B7" s="20" t="s">
        <v>13</v>
      </c>
      <c r="C7" s="12">
        <v>250</v>
      </c>
      <c r="D7" s="13">
        <v>100</v>
      </c>
      <c r="E7" s="13">
        <f t="shared" si="0"/>
        <v>25000</v>
      </c>
    </row>
    <row r="8" spans="1:5" x14ac:dyDescent="0.2">
      <c r="A8" s="11">
        <v>6</v>
      </c>
      <c r="B8" s="20" t="s">
        <v>14</v>
      </c>
      <c r="C8" s="12">
        <v>50</v>
      </c>
      <c r="D8" s="13">
        <v>75</v>
      </c>
      <c r="E8" s="13">
        <f t="shared" si="0"/>
        <v>3750</v>
      </c>
    </row>
    <row r="9" spans="1:5" x14ac:dyDescent="0.2">
      <c r="A9" s="11">
        <v>7</v>
      </c>
      <c r="B9" s="20" t="s">
        <v>15</v>
      </c>
      <c r="C9" s="12">
        <v>60</v>
      </c>
      <c r="D9" s="13">
        <v>120</v>
      </c>
      <c r="E9" s="13">
        <f t="shared" si="0"/>
        <v>7200</v>
      </c>
    </row>
    <row r="10" spans="1:5" x14ac:dyDescent="0.2">
      <c r="A10" s="11">
        <v>8</v>
      </c>
      <c r="B10" s="20" t="s">
        <v>16</v>
      </c>
      <c r="C10" s="12">
        <v>18</v>
      </c>
      <c r="D10" s="13">
        <v>750</v>
      </c>
      <c r="E10" s="13">
        <f t="shared" si="0"/>
        <v>13500</v>
      </c>
    </row>
    <row r="11" spans="1:5" x14ac:dyDescent="0.2">
      <c r="A11" s="11">
        <v>9</v>
      </c>
      <c r="B11" s="20" t="s">
        <v>17</v>
      </c>
      <c r="C11" s="12">
        <v>5</v>
      </c>
      <c r="D11" s="13">
        <v>4300</v>
      </c>
      <c r="E11" s="13">
        <f t="shared" si="0"/>
        <v>21500</v>
      </c>
    </row>
    <row r="12" spans="1:5" x14ac:dyDescent="0.2">
      <c r="A12" s="11">
        <v>10</v>
      </c>
      <c r="B12" s="20" t="s">
        <v>18</v>
      </c>
      <c r="C12" s="12">
        <v>10</v>
      </c>
      <c r="D12" s="13">
        <v>3400</v>
      </c>
      <c r="E12" s="13">
        <f t="shared" si="0"/>
        <v>34000</v>
      </c>
    </row>
    <row r="13" spans="1:5" x14ac:dyDescent="0.2">
      <c r="A13" s="11">
        <v>11</v>
      </c>
      <c r="B13" s="20" t="s">
        <v>19</v>
      </c>
      <c r="C13" s="12">
        <v>2</v>
      </c>
      <c r="D13" s="13">
        <v>6000</v>
      </c>
      <c r="E13" s="13">
        <f t="shared" si="0"/>
        <v>12000</v>
      </c>
    </row>
    <row r="14" spans="1:5" x14ac:dyDescent="0.2">
      <c r="A14" s="11">
        <v>12</v>
      </c>
      <c r="B14" s="20" t="s">
        <v>20</v>
      </c>
      <c r="C14" s="12">
        <v>190</v>
      </c>
      <c r="D14" s="13">
        <v>35</v>
      </c>
      <c r="E14" s="13">
        <f t="shared" si="0"/>
        <v>6650</v>
      </c>
    </row>
    <row r="15" spans="1:5" x14ac:dyDescent="0.2">
      <c r="A15" s="11">
        <v>13</v>
      </c>
      <c r="B15" s="20" t="s">
        <v>29</v>
      </c>
      <c r="C15" s="12">
        <v>1</v>
      </c>
      <c r="D15" s="13">
        <v>7800</v>
      </c>
      <c r="E15" s="13">
        <v>7800</v>
      </c>
    </row>
    <row r="16" spans="1:5" x14ac:dyDescent="0.2">
      <c r="A16" s="11">
        <v>14</v>
      </c>
      <c r="B16" s="20" t="s">
        <v>21</v>
      </c>
      <c r="C16" s="12">
        <v>1</v>
      </c>
      <c r="D16" s="13">
        <v>44000</v>
      </c>
      <c r="E16" s="13">
        <f t="shared" si="0"/>
        <v>44000</v>
      </c>
    </row>
    <row r="17" spans="1:5" x14ac:dyDescent="0.2">
      <c r="A17" s="11">
        <v>15</v>
      </c>
      <c r="B17" s="20" t="s">
        <v>22</v>
      </c>
      <c r="C17" s="12">
        <v>1</v>
      </c>
      <c r="D17" s="13">
        <v>120000</v>
      </c>
      <c r="E17" s="13">
        <f t="shared" si="0"/>
        <v>120000</v>
      </c>
    </row>
    <row r="18" spans="1:5" x14ac:dyDescent="0.2">
      <c r="A18" s="11">
        <v>16</v>
      </c>
      <c r="B18" s="20" t="s">
        <v>23</v>
      </c>
      <c r="C18" s="12">
        <v>1</v>
      </c>
      <c r="D18" s="13">
        <v>8000</v>
      </c>
      <c r="E18" s="13">
        <f t="shared" si="0"/>
        <v>8000</v>
      </c>
    </row>
    <row r="19" spans="1:5" x14ac:dyDescent="0.2">
      <c r="A19" s="11">
        <v>17</v>
      </c>
      <c r="B19" s="20" t="s">
        <v>24</v>
      </c>
      <c r="C19" s="12">
        <v>1</v>
      </c>
      <c r="D19" s="13">
        <v>162000</v>
      </c>
      <c r="E19" s="13">
        <f t="shared" si="0"/>
        <v>162000</v>
      </c>
    </row>
    <row r="20" spans="1:5" x14ac:dyDescent="0.2">
      <c r="A20" s="11">
        <v>18</v>
      </c>
      <c r="B20" s="20" t="s">
        <v>25</v>
      </c>
      <c r="C20" s="12">
        <v>1</v>
      </c>
      <c r="D20" s="13">
        <v>4000</v>
      </c>
      <c r="E20" s="13">
        <f t="shared" si="0"/>
        <v>4000</v>
      </c>
    </row>
    <row r="21" spans="1:5" x14ac:dyDescent="0.2">
      <c r="A21" s="11">
        <v>19</v>
      </c>
      <c r="B21" s="20" t="s">
        <v>26</v>
      </c>
      <c r="C21" s="12">
        <v>1</v>
      </c>
      <c r="D21" s="13">
        <v>19000</v>
      </c>
      <c r="E21" s="13">
        <f t="shared" si="0"/>
        <v>19000</v>
      </c>
    </row>
    <row r="22" spans="1:5" x14ac:dyDescent="0.2">
      <c r="A22" s="11">
        <v>20</v>
      </c>
      <c r="B22" s="20" t="s">
        <v>27</v>
      </c>
      <c r="C22" s="12">
        <v>1</v>
      </c>
      <c r="D22" s="13">
        <v>26000</v>
      </c>
      <c r="E22" s="13">
        <f t="shared" si="0"/>
        <v>26000</v>
      </c>
    </row>
    <row r="23" spans="1:5" x14ac:dyDescent="0.2">
      <c r="A23" s="11">
        <v>21</v>
      </c>
      <c r="B23" s="20" t="s">
        <v>28</v>
      </c>
      <c r="C23" s="12">
        <v>1</v>
      </c>
      <c r="D23" s="13">
        <v>84345</v>
      </c>
      <c r="E23" s="13">
        <f t="shared" si="0"/>
        <v>84345</v>
      </c>
    </row>
    <row r="24" spans="1:5" x14ac:dyDescent="0.2">
      <c r="A24" s="22"/>
      <c r="B24" s="23" t="s">
        <v>1</v>
      </c>
      <c r="C24" s="24"/>
      <c r="D24" s="25"/>
      <c r="E24" s="26">
        <f>SUM(E3:E23)</f>
        <v>675505</v>
      </c>
    </row>
    <row r="25" spans="1:5" ht="24" customHeight="1" x14ac:dyDescent="0.2">
      <c r="A25" s="14"/>
      <c r="B25" s="27" t="s">
        <v>8</v>
      </c>
      <c r="C25" s="28"/>
      <c r="D25" s="29"/>
      <c r="E25" s="26">
        <f>E26-E24</f>
        <v>135101</v>
      </c>
    </row>
    <row r="26" spans="1:5" x14ac:dyDescent="0.2">
      <c r="A26" s="22"/>
      <c r="B26" s="23" t="s">
        <v>2</v>
      </c>
      <c r="C26" s="24"/>
      <c r="D26" s="25"/>
      <c r="E26" s="26">
        <f>E24*1.2</f>
        <v>810606</v>
      </c>
    </row>
    <row r="27" spans="1:5" x14ac:dyDescent="0.2">
      <c r="A27" s="4"/>
      <c r="B27" s="10"/>
      <c r="C27" s="4"/>
      <c r="D27" s="18"/>
      <c r="E27" s="18"/>
    </row>
  </sheetData>
  <mergeCells count="4">
    <mergeCell ref="B1:E1"/>
    <mergeCell ref="B26:D26"/>
    <mergeCell ref="B25:D25"/>
    <mergeCell ref="B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Microsoft Office User</cp:lastModifiedBy>
  <cp:lastPrinted>2016-09-24T18:37:54Z</cp:lastPrinted>
  <dcterms:created xsi:type="dcterms:W3CDTF">2016-09-21T11:18:44Z</dcterms:created>
  <dcterms:modified xsi:type="dcterms:W3CDTF">2019-07-10T13:27:51Z</dcterms:modified>
</cp:coreProperties>
</file>