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3040" windowHeight="9495"/>
  </bookViews>
  <sheets>
    <sheet name="Пропозиція 2019" sheetId="4" r:id="rId1"/>
  </sheets>
  <calcPr calcId="144525"/>
</workbook>
</file>

<file path=xl/calcChain.xml><?xml version="1.0" encoding="utf-8"?>
<calcChain xmlns="http://schemas.openxmlformats.org/spreadsheetml/2006/main">
  <c r="G37" i="4" l="1"/>
  <c r="G35" i="4" l="1"/>
  <c r="A21" i="4"/>
  <c r="G13" i="4"/>
  <c r="G31" i="4" l="1"/>
  <c r="G30" i="4"/>
  <c r="G33" i="4" l="1"/>
  <c r="A12" i="4" l="1"/>
  <c r="A13" i="4" s="1"/>
  <c r="A14" i="4" s="1"/>
  <c r="A15" i="4" s="1"/>
  <c r="A16" i="4" s="1"/>
  <c r="A17" i="4" s="1"/>
  <c r="A18" i="4" s="1"/>
  <c r="A19" i="4" s="1"/>
  <c r="A20" i="4" s="1"/>
  <c r="G12" i="4"/>
  <c r="G14" i="4"/>
  <c r="G15" i="4"/>
  <c r="G16" i="4"/>
  <c r="G17" i="4"/>
  <c r="G18" i="4"/>
  <c r="G19" i="4"/>
  <c r="G20" i="4"/>
  <c r="G21" i="4"/>
  <c r="G26" i="4"/>
  <c r="G25" i="4"/>
  <c r="G11" i="4"/>
  <c r="G22" i="4" s="1"/>
  <c r="G27" i="4" l="1"/>
</calcChain>
</file>

<file path=xl/sharedStrings.xml><?xml version="1.0" encoding="utf-8"?>
<sst xmlns="http://schemas.openxmlformats.org/spreadsheetml/2006/main" count="49" uniqueCount="33">
  <si>
    <t>Артикул</t>
  </si>
  <si>
    <t>№</t>
  </si>
  <si>
    <t>шт</t>
  </si>
  <si>
    <t>Найменування товару/послуги</t>
  </si>
  <si>
    <t>Кількість</t>
  </si>
  <si>
    <t>Одиниця</t>
  </si>
  <si>
    <t>ВСЬОГО</t>
  </si>
  <si>
    <t>Ціна з ПДВ, грн</t>
  </si>
  <si>
    <t>Сума з ПДВ, грн</t>
  </si>
  <si>
    <t>9090 Великий набір LEGO® DUPLO®</t>
  </si>
  <si>
    <t>45010 Міські жителі LEGO® DUPLO®</t>
  </si>
  <si>
    <t>9389 Міське життя LEGO®</t>
  </si>
  <si>
    <t>9335 Космос і аеропорт LEGO®</t>
  </si>
  <si>
    <t>9286 Великі будівельні пластини (4 шт) LEGO®</t>
  </si>
  <si>
    <t>послуга</t>
  </si>
  <si>
    <t>9656 Перші механізми</t>
  </si>
  <si>
    <t>РОЗВИТОК ІНЖЕНЕРНОГО МИСЛЕННЯ У ДІТЕЙ ДОШКІЛЬНОГО ВІКУ (вік дітей 5-6 років)</t>
  </si>
  <si>
    <t>9333 Громадський і муніципальний транспорт LEGO®</t>
  </si>
  <si>
    <t>9388 Набір малих пластин LEGO® (22 шт)</t>
  </si>
  <si>
    <t>45007 Велика ферма LEGO® DUPLO®</t>
  </si>
  <si>
    <t>9071 Великі будівельні пластини (2 шт) LEGO® DUPLO®</t>
  </si>
  <si>
    <r>
      <rPr>
        <b/>
        <sz val="9"/>
        <rFont val="Verdana"/>
        <family val="2"/>
        <charset val="204"/>
      </rPr>
      <t>Програма Mechanics for kids</t>
    </r>
    <r>
      <rPr>
        <sz val="9"/>
        <rFont val="Verdana"/>
        <family val="2"/>
        <charset val="204"/>
      </rPr>
      <t xml:space="preserve"> (навчання викладачів та методичні матеріали). Головна мета програми - формування у дітей уявлень про основи механіки, розвиток інженерного мислення і креативності в процесі конструкторської та ігрової діяльності з набором «Перші механізми». Програма курсу включає 36 занять (тривалістю по 45 хвилин), до кожного з яких є методична розробка і модель.</t>
    </r>
  </si>
  <si>
    <t>ПРОПОЗИЦІЯ ПО ОСНАЩЕННЮ КАБІНЕТУ КОНСТРУЮВАННЯ  НАБОРАМИ LEGO EDUCATION ДЛЯ ДІТЕЙ ДОШКІЛЬНОГО ВІКУ</t>
  </si>
  <si>
    <t>* Кабінет для конструювання оснащено наборами LEGO Education для проведення занять з 6 учнями одночасно</t>
  </si>
  <si>
    <t>ЗАГАЛЬНИЙ БЮДЖЕТ</t>
  </si>
  <si>
    <t>Експрес "Юний програміст"</t>
  </si>
  <si>
    <t>Резерв 20%</t>
  </si>
  <si>
    <t>ФОРМУВАННЯ НАУКОВИХ УЯВЛЕНЬ ПРО СВІТ У ДІТЕЙ ДОШКІЛЬНОГО ВІКУ (вік дітей 4-6 років)</t>
  </si>
  <si>
    <t>45024 STEAM Парк розваг LEGO® DUPLO®</t>
  </si>
  <si>
    <r>
      <t>Програма STEAM for Kids</t>
    </r>
    <r>
      <rPr>
        <sz val="9"/>
        <rFont val="Verdana"/>
        <family val="2"/>
        <charset val="204"/>
      </rPr>
      <t xml:space="preserve"> (навчання викладачів та методичні матеріали). Головна мета програми - заохочення до пізнання та активного дослідження світу, ознайомлення із природничими та технічними науками, формування початкових уявлень про послідовності, прості алгоритми, розвиток вміння працювати у команді, використовувати здобуті знання на практиці. Програма курсу включає 16 занять (тривалістю по 45 хвилин), до кожного з яких є методична розробка. </t>
    </r>
  </si>
  <si>
    <t>КОНСТРУЮВАННЯ ДЛЯ ДІТЕЙ ДОШКІЛЬНОГО ВІКУ (вік дітей 2-6 років)</t>
  </si>
  <si>
    <t>45004 Кафе LEGO® DUPLO®</t>
  </si>
  <si>
    <r>
      <rPr>
        <b/>
        <sz val="9"/>
        <rFont val="Verdana"/>
        <family val="2"/>
        <charset val="204"/>
      </rPr>
      <t>Програма "Творче конструювання для дітей від 2 до 6 років"</t>
    </r>
    <r>
      <rPr>
        <sz val="9"/>
        <rFont val="Verdana"/>
        <family val="2"/>
        <charset val="204"/>
      </rPr>
      <t xml:space="preserve"> (методичні матеріали та навчання викладачів). Головна мета програми -розвиток креативності та збагачення творчого досвіду у дошкільніт. Програма курсу включає 144 заняття: 72 заняття для дітей віком 2-4 роки тривалістю 30 хвилин, 72 заняття для дітей віком 4-6 років тривалістю 45 хвилин.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</si>
</sst>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</font>
    <font>
      <sz val="10"/>
      <name val="Arial"/>
      <family val="2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4"/>
      <name val="Verdana"/>
      <family val="2"/>
      <charset val="204"/>
    </font>
    <font>
      <b/>
      <i/>
      <sz val="12"/>
      <name val="Arial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b/>
      <sz val="13"/>
      <name val="Verdana"/>
      <family val="2"/>
      <charset val="204"/>
    </font>
    <font>
      <sz val="12"/>
      <color theme="1"/>
      <name val="Chalet"/>
      <family val="2"/>
    </font>
    <font>
      <sz val="12"/>
      <color theme="0"/>
      <name val="Chalet"/>
      <family val="2"/>
    </font>
    <font>
      <sz val="12"/>
      <color rgb="FF3F3F76"/>
      <name val="Chalet"/>
      <family val="2"/>
    </font>
    <font>
      <b/>
      <sz val="12"/>
      <color rgb="FF3F3F3F"/>
      <name val="Chalet"/>
      <family val="2"/>
    </font>
    <font>
      <b/>
      <sz val="12"/>
      <color rgb="FFFA7D00"/>
      <name val="Chalet"/>
      <family val="2"/>
    </font>
    <font>
      <b/>
      <sz val="15"/>
      <color theme="3"/>
      <name val="Chalet"/>
      <family val="2"/>
    </font>
    <font>
      <b/>
      <sz val="13"/>
      <color theme="3"/>
      <name val="Chalet"/>
      <family val="2"/>
    </font>
    <font>
      <b/>
      <sz val="11"/>
      <color theme="3"/>
      <name val="Chalet"/>
      <family val="2"/>
    </font>
    <font>
      <b/>
      <sz val="12"/>
      <color theme="1"/>
      <name val="Chalet"/>
      <family val="2"/>
    </font>
    <font>
      <b/>
      <sz val="12"/>
      <color theme="0"/>
      <name val="Chalet"/>
      <family val="2"/>
    </font>
    <font>
      <b/>
      <sz val="18"/>
      <color theme="3"/>
      <name val="Cambria"/>
      <family val="2"/>
      <scheme val="major"/>
    </font>
    <font>
      <sz val="12"/>
      <color rgb="FF9C6500"/>
      <name val="Chalet"/>
      <family val="2"/>
    </font>
    <font>
      <sz val="12"/>
      <color rgb="FF9C0006"/>
      <name val="Chalet"/>
      <family val="2"/>
    </font>
    <font>
      <i/>
      <sz val="12"/>
      <color rgb="FF7F7F7F"/>
      <name val="Chalet"/>
      <family val="2"/>
    </font>
    <font>
      <sz val="12"/>
      <color rgb="FFFA7D00"/>
      <name val="Chalet"/>
      <family val="2"/>
    </font>
    <font>
      <sz val="12"/>
      <color rgb="FFFF0000"/>
      <name val="Chalet"/>
      <family val="2"/>
    </font>
    <font>
      <sz val="12"/>
      <color rgb="FF006100"/>
      <name val="Chalet"/>
      <family val="2"/>
    </font>
    <font>
      <b/>
      <sz val="10"/>
      <name val="Arial"/>
      <family val="2"/>
      <charset val="204"/>
    </font>
    <font>
      <sz val="9.5"/>
      <name val="Verdan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BD4B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6">
    <xf numFmtId="0" fontId="0" fillId="0" borderId="0"/>
    <xf numFmtId="0" fontId="1" fillId="0" borderId="0"/>
    <xf numFmtId="0" fontId="9" fillId="0" borderId="0"/>
    <xf numFmtId="0" fontId="9" fillId="2" borderId="5" applyNumberFormat="0" applyFont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6" applyNumberFormat="0" applyAlignment="0" applyProtection="0"/>
    <xf numFmtId="0" fontId="12" fillId="10" borderId="7" applyNumberFormat="0" applyAlignment="0" applyProtection="0"/>
    <xf numFmtId="0" fontId="13" fillId="10" borderId="6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1" borderId="12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</cellStyleXfs>
  <cellXfs count="44">
    <xf numFmtId="0" fontId="0" fillId="0" borderId="0" xfId="0"/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2" fillId="15" borderId="1" xfId="0" applyNumberFormat="1" applyFont="1" applyFill="1" applyBorder="1"/>
    <xf numFmtId="0" fontId="2" fillId="0" borderId="0" xfId="0" applyFont="1" applyFill="1" applyBorder="1" applyAlignment="1">
      <alignment horizontal="right" wrapText="1"/>
    </xf>
    <xf numFmtId="2" fontId="2" fillId="0" borderId="0" xfId="0" applyNumberFormat="1" applyFont="1" applyFill="1" applyBorder="1"/>
    <xf numFmtId="0" fontId="0" fillId="0" borderId="0" xfId="0" applyFill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wrapText="1"/>
    </xf>
    <xf numFmtId="0" fontId="2" fillId="15" borderId="0" xfId="0" applyFont="1" applyFill="1" applyBorder="1" applyAlignment="1">
      <alignment horizontal="right" wrapText="1"/>
    </xf>
    <xf numFmtId="2" fontId="2" fillId="15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0" fontId="26" fillId="17" borderId="0" xfId="0" applyFont="1" applyFill="1"/>
    <xf numFmtId="2" fontId="26" fillId="17" borderId="0" xfId="0" applyNumberFormat="1" applyFont="1" applyFill="1"/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2" fontId="2" fillId="19" borderId="1" xfId="0" applyNumberFormat="1" applyFont="1" applyFill="1" applyBorder="1" applyAlignment="1">
      <alignment horizontal="right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6" fillId="0" borderId="1" xfId="0" applyFont="1" applyBorder="1"/>
    <xf numFmtId="2" fontId="6" fillId="0" borderId="1" xfId="0" applyNumberFormat="1" applyFont="1" applyBorder="1"/>
    <xf numFmtId="0" fontId="6" fillId="0" borderId="1" xfId="0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7" fillId="0" borderId="1" xfId="0" applyFont="1" applyFill="1" applyBorder="1"/>
    <xf numFmtId="0" fontId="27" fillId="0" borderId="1" xfId="0" applyFont="1" applyFill="1" applyBorder="1" applyAlignment="1">
      <alignment wrapText="1"/>
    </xf>
    <xf numFmtId="2" fontId="27" fillId="0" borderId="1" xfId="0" applyNumberFormat="1" applyFont="1" applyFill="1" applyBorder="1"/>
    <xf numFmtId="0" fontId="8" fillId="0" borderId="0" xfId="0" applyFont="1" applyAlignment="1">
      <alignment horizontal="center" vertical="center" wrapText="1"/>
    </xf>
    <xf numFmtId="0" fontId="2" fillId="16" borderId="2" xfId="0" applyFont="1" applyFill="1" applyBorder="1" applyAlignment="1">
      <alignment horizontal="left" vertical="center"/>
    </xf>
    <xf numFmtId="0" fontId="2" fillId="16" borderId="3" xfId="0" applyFont="1" applyFill="1" applyBorder="1" applyAlignment="1">
      <alignment horizontal="left" vertical="center"/>
    </xf>
    <xf numFmtId="0" fontId="2" fillId="16" borderId="4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right" wrapText="1"/>
    </xf>
    <xf numFmtId="0" fontId="2" fillId="15" borderId="3" xfId="0" applyFont="1" applyFill="1" applyBorder="1" applyAlignment="1">
      <alignment horizontal="right" wrapText="1"/>
    </xf>
    <xf numFmtId="0" fontId="2" fillId="15" borderId="4" xfId="0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15" borderId="0" xfId="0" applyFont="1" applyFill="1" applyBorder="1" applyAlignment="1">
      <alignment horizontal="center" wrapText="1"/>
    </xf>
    <xf numFmtId="0" fontId="2" fillId="18" borderId="1" xfId="0" applyFont="1" applyFill="1" applyBorder="1" applyAlignment="1">
      <alignment vertical="center" wrapText="1"/>
    </xf>
    <xf numFmtId="0" fontId="2" fillId="19" borderId="1" xfId="0" applyFont="1" applyFill="1" applyBorder="1" applyAlignment="1">
      <alignment horizontal="right" wrapText="1"/>
    </xf>
  </cellXfs>
  <cellStyles count="26">
    <cellStyle name="Normal 2" xfId="1"/>
    <cellStyle name="Normal 3" xfId="2"/>
    <cellStyle name="Note 2" xfId="3"/>
    <cellStyle name="Акцент1" xfId="4" builtinId="29" customBuiltin="1"/>
    <cellStyle name="Акцент2" xfId="5" builtinId="33" customBuiltin="1"/>
    <cellStyle name="Акцент3" xfId="6" builtinId="37" customBuiltin="1"/>
    <cellStyle name="Акцент4" xfId="7" builtinId="41" customBuiltin="1"/>
    <cellStyle name="Акцент5" xfId="8" builtinId="45" customBuiltin="1"/>
    <cellStyle name="Акцент6" xfId="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Плохой" xfId="21" builtinId="27" customBuiltin="1"/>
    <cellStyle name="Пояснение" xfId="22" builtinId="53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0</xdr:row>
      <xdr:rowOff>76200</xdr:rowOff>
    </xdr:from>
    <xdr:to>
      <xdr:col>2</xdr:col>
      <xdr:colOff>1082040</xdr:colOff>
      <xdr:row>1</xdr:row>
      <xdr:rowOff>106680</xdr:rowOff>
    </xdr:to>
    <xdr:pic>
      <xdr:nvPicPr>
        <xdr:cNvPr id="44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76200"/>
          <a:ext cx="9525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7620</xdr:rowOff>
    </xdr:from>
    <xdr:to>
      <xdr:col>2</xdr:col>
      <xdr:colOff>76200</xdr:colOff>
      <xdr:row>3</xdr:row>
      <xdr:rowOff>15240</xdr:rowOff>
    </xdr:to>
    <xdr:pic>
      <xdr:nvPicPr>
        <xdr:cNvPr id="4450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8458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15240</xdr:rowOff>
    </xdr:from>
    <xdr:to>
      <xdr:col>2</xdr:col>
      <xdr:colOff>60960</xdr:colOff>
      <xdr:row>5</xdr:row>
      <xdr:rowOff>60960</xdr:rowOff>
    </xdr:to>
    <xdr:pic>
      <xdr:nvPicPr>
        <xdr:cNvPr id="4451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"/>
          <a:ext cx="861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tabSelected="1" topLeftCell="A25" workbookViewId="0">
      <selection activeCell="F37" sqref="F37"/>
    </sheetView>
  </sheetViews>
  <sheetFormatPr defaultRowHeight="12.75"/>
  <cols>
    <col min="1" max="1" width="4.7109375" customWidth="1"/>
    <col min="2" max="2" width="7" customWidth="1"/>
    <col min="3" max="3" width="61.5703125" customWidth="1"/>
    <col min="4" max="4" width="10.28515625" customWidth="1"/>
    <col min="5" max="5" width="8.7109375" customWidth="1"/>
    <col min="6" max="6" width="13.140625" customWidth="1"/>
    <col min="7" max="7" width="14" customWidth="1"/>
    <col min="13" max="24" width="9.140625" customWidth="1"/>
    <col min="26" max="28" width="9.140625" customWidth="1"/>
  </cols>
  <sheetData>
    <row r="3" spans="1:7" ht="3.75" customHeight="1"/>
    <row r="4" spans="1:7" ht="3.75" customHeight="1"/>
    <row r="5" spans="1:7" ht="13.5" customHeight="1"/>
    <row r="6" spans="1:7" ht="6" customHeight="1">
      <c r="C6" s="39"/>
      <c r="D6" s="39"/>
      <c r="E6" s="39"/>
      <c r="F6" s="39"/>
    </row>
    <row r="7" spans="1:7" ht="36" customHeight="1">
      <c r="B7" s="32" t="s">
        <v>22</v>
      </c>
      <c r="C7" s="32"/>
      <c r="D7" s="32"/>
      <c r="E7" s="32"/>
      <c r="F7" s="32"/>
    </row>
    <row r="8" spans="1:7" ht="6" customHeight="1">
      <c r="C8" s="8"/>
      <c r="D8" s="8"/>
      <c r="E8" s="8"/>
      <c r="F8" s="8"/>
    </row>
    <row r="9" spans="1:7" ht="24.6" customHeight="1">
      <c r="A9" s="27" t="s">
        <v>1</v>
      </c>
      <c r="B9" s="28" t="s">
        <v>0</v>
      </c>
      <c r="C9" s="27" t="s">
        <v>3</v>
      </c>
      <c r="D9" s="28" t="s">
        <v>4</v>
      </c>
      <c r="E9" s="27" t="s">
        <v>5</v>
      </c>
      <c r="F9" s="28" t="s">
        <v>7</v>
      </c>
      <c r="G9" s="28" t="s">
        <v>8</v>
      </c>
    </row>
    <row r="10" spans="1:7" ht="18.75" customHeight="1">
      <c r="A10" s="33" t="s">
        <v>30</v>
      </c>
      <c r="B10" s="34"/>
      <c r="C10" s="34"/>
      <c r="D10" s="34"/>
      <c r="E10" s="34"/>
      <c r="F10" s="34"/>
      <c r="G10" s="35"/>
    </row>
    <row r="11" spans="1:7" ht="18.75" customHeight="1">
      <c r="A11" s="20">
        <v>1</v>
      </c>
      <c r="B11" s="20">
        <v>9090</v>
      </c>
      <c r="C11" s="21" t="s">
        <v>9</v>
      </c>
      <c r="D11" s="20">
        <v>1</v>
      </c>
      <c r="E11" s="20" t="s">
        <v>2</v>
      </c>
      <c r="F11" s="22">
        <v>10875</v>
      </c>
      <c r="G11" s="22">
        <f>F11*D11</f>
        <v>10875</v>
      </c>
    </row>
    <row r="12" spans="1:7" ht="21" customHeight="1">
      <c r="A12" s="20">
        <f>A11+1</f>
        <v>2</v>
      </c>
      <c r="B12" s="29">
        <v>45004</v>
      </c>
      <c r="C12" s="30" t="s">
        <v>31</v>
      </c>
      <c r="D12" s="29">
        <v>1</v>
      </c>
      <c r="E12" s="29" t="s">
        <v>2</v>
      </c>
      <c r="F12" s="31">
        <v>4116</v>
      </c>
      <c r="G12" s="22">
        <f t="shared" ref="G12:G21" si="0">F12*D12</f>
        <v>4116</v>
      </c>
    </row>
    <row r="13" spans="1:7" ht="21" customHeight="1">
      <c r="A13" s="20">
        <f t="shared" ref="A13:A21" si="1">A12+1</f>
        <v>3</v>
      </c>
      <c r="B13" s="29">
        <v>45010</v>
      </c>
      <c r="C13" s="30" t="s">
        <v>10</v>
      </c>
      <c r="D13" s="29">
        <v>1</v>
      </c>
      <c r="E13" s="29" t="s">
        <v>2</v>
      </c>
      <c r="F13" s="31">
        <v>2485</v>
      </c>
      <c r="G13" s="31">
        <f t="shared" si="0"/>
        <v>2485</v>
      </c>
    </row>
    <row r="14" spans="1:7" ht="21.75" customHeight="1">
      <c r="A14" s="20">
        <f t="shared" si="1"/>
        <v>4</v>
      </c>
      <c r="B14" s="20">
        <v>45007</v>
      </c>
      <c r="C14" s="21" t="s">
        <v>19</v>
      </c>
      <c r="D14" s="20">
        <v>1</v>
      </c>
      <c r="E14" s="20" t="s">
        <v>2</v>
      </c>
      <c r="F14" s="22">
        <v>5990</v>
      </c>
      <c r="G14" s="22">
        <f t="shared" si="0"/>
        <v>5990</v>
      </c>
    </row>
    <row r="15" spans="1:7" ht="19.149999999999999" customHeight="1">
      <c r="A15" s="20">
        <f t="shared" si="1"/>
        <v>5</v>
      </c>
      <c r="B15" s="20">
        <v>9071</v>
      </c>
      <c r="C15" s="21" t="s">
        <v>20</v>
      </c>
      <c r="D15" s="20">
        <v>3</v>
      </c>
      <c r="E15" s="20" t="s">
        <v>2</v>
      </c>
      <c r="F15" s="22">
        <v>1482</v>
      </c>
      <c r="G15" s="22">
        <f t="shared" si="0"/>
        <v>4446</v>
      </c>
    </row>
    <row r="16" spans="1:7" ht="18" customHeight="1">
      <c r="A16" s="20">
        <f t="shared" si="1"/>
        <v>6</v>
      </c>
      <c r="B16" s="23">
        <v>9389</v>
      </c>
      <c r="C16" s="10" t="s">
        <v>11</v>
      </c>
      <c r="D16" s="23">
        <v>1</v>
      </c>
      <c r="E16" s="23" t="s">
        <v>2</v>
      </c>
      <c r="F16" s="24">
        <v>8943</v>
      </c>
      <c r="G16" s="24">
        <f t="shared" si="0"/>
        <v>8943</v>
      </c>
    </row>
    <row r="17" spans="1:8" ht="20.45" customHeight="1">
      <c r="A17" s="20">
        <f t="shared" si="1"/>
        <v>7</v>
      </c>
      <c r="B17" s="23">
        <v>9335</v>
      </c>
      <c r="C17" s="10" t="s">
        <v>12</v>
      </c>
      <c r="D17" s="23">
        <v>1</v>
      </c>
      <c r="E17" s="23" t="s">
        <v>2</v>
      </c>
      <c r="F17" s="24">
        <v>6155</v>
      </c>
      <c r="G17" s="24">
        <f t="shared" si="0"/>
        <v>6155</v>
      </c>
    </row>
    <row r="18" spans="1:8" ht="20.45" customHeight="1">
      <c r="A18" s="20">
        <f t="shared" si="1"/>
        <v>8</v>
      </c>
      <c r="B18" s="23">
        <v>9333</v>
      </c>
      <c r="C18" s="10" t="s">
        <v>17</v>
      </c>
      <c r="D18" s="23">
        <v>1</v>
      </c>
      <c r="E18" s="23" t="s">
        <v>2</v>
      </c>
      <c r="F18" s="24">
        <v>4840</v>
      </c>
      <c r="G18" s="24">
        <f t="shared" si="0"/>
        <v>4840</v>
      </c>
    </row>
    <row r="19" spans="1:8" ht="19.899999999999999" customHeight="1">
      <c r="A19" s="20">
        <f t="shared" si="1"/>
        <v>9</v>
      </c>
      <c r="B19" s="23">
        <v>9388</v>
      </c>
      <c r="C19" s="10" t="s">
        <v>18</v>
      </c>
      <c r="D19" s="23">
        <v>1</v>
      </c>
      <c r="E19" s="23" t="s">
        <v>2</v>
      </c>
      <c r="F19" s="24">
        <v>1322</v>
      </c>
      <c r="G19" s="24">
        <f t="shared" si="0"/>
        <v>1322</v>
      </c>
    </row>
    <row r="20" spans="1:8" ht="22.15" customHeight="1">
      <c r="A20" s="20">
        <f t="shared" si="1"/>
        <v>10</v>
      </c>
      <c r="B20" s="23">
        <v>9286</v>
      </c>
      <c r="C20" s="10" t="s">
        <v>13</v>
      </c>
      <c r="D20" s="23">
        <v>2</v>
      </c>
      <c r="E20" s="23" t="s">
        <v>2</v>
      </c>
      <c r="F20" s="24">
        <v>1413</v>
      </c>
      <c r="G20" s="24">
        <f t="shared" si="0"/>
        <v>2826</v>
      </c>
    </row>
    <row r="21" spans="1:8" ht="81" customHeight="1">
      <c r="A21" s="20">
        <f t="shared" si="1"/>
        <v>11</v>
      </c>
      <c r="B21" s="1"/>
      <c r="C21" s="10" t="s">
        <v>32</v>
      </c>
      <c r="D21" s="1">
        <v>1</v>
      </c>
      <c r="E21" s="1" t="s">
        <v>14</v>
      </c>
      <c r="F21" s="2">
        <v>25000</v>
      </c>
      <c r="G21" s="2">
        <f t="shared" si="0"/>
        <v>25000</v>
      </c>
    </row>
    <row r="22" spans="1:8" ht="16.5" customHeight="1">
      <c r="A22" s="36" t="s">
        <v>6</v>
      </c>
      <c r="B22" s="37"/>
      <c r="C22" s="37"/>
      <c r="D22" s="37"/>
      <c r="E22" s="37"/>
      <c r="F22" s="38"/>
      <c r="G22" s="4">
        <f>SUM(G11:G21)</f>
        <v>76998</v>
      </c>
    </row>
    <row r="23" spans="1:8" ht="12" customHeight="1">
      <c r="A23" s="5"/>
      <c r="B23" s="5"/>
      <c r="C23" s="5"/>
      <c r="D23" s="5"/>
      <c r="E23" s="5"/>
      <c r="F23" s="5"/>
      <c r="G23" s="6"/>
      <c r="H23" s="7"/>
    </row>
    <row r="24" spans="1:8" ht="21" customHeight="1">
      <c r="A24" s="33" t="s">
        <v>16</v>
      </c>
      <c r="B24" s="34"/>
      <c r="C24" s="34"/>
      <c r="D24" s="34"/>
      <c r="E24" s="34"/>
      <c r="F24" s="34"/>
      <c r="G24" s="35"/>
      <c r="H24" s="7"/>
    </row>
    <row r="25" spans="1:8" ht="20.25" customHeight="1">
      <c r="A25" s="23">
        <v>1</v>
      </c>
      <c r="B25" s="23">
        <v>9656</v>
      </c>
      <c r="C25" s="10" t="s">
        <v>15</v>
      </c>
      <c r="D25" s="23">
        <v>6</v>
      </c>
      <c r="E25" s="23" t="s">
        <v>2</v>
      </c>
      <c r="F25" s="24">
        <v>6760</v>
      </c>
      <c r="G25" s="24">
        <f>F25*D25</f>
        <v>40560</v>
      </c>
      <c r="H25" s="7"/>
    </row>
    <row r="26" spans="1:8" ht="75" customHeight="1">
      <c r="A26" s="1">
        <v>2</v>
      </c>
      <c r="B26" s="1"/>
      <c r="C26" s="10" t="s">
        <v>21</v>
      </c>
      <c r="D26" s="1">
        <v>1</v>
      </c>
      <c r="E26" s="1" t="s">
        <v>14</v>
      </c>
      <c r="F26" s="2">
        <v>15000</v>
      </c>
      <c r="G26" s="2">
        <f>F26*D26</f>
        <v>15000</v>
      </c>
      <c r="H26" s="7"/>
    </row>
    <row r="27" spans="1:8" ht="18.600000000000001" customHeight="1">
      <c r="A27" s="36" t="s">
        <v>6</v>
      </c>
      <c r="B27" s="37"/>
      <c r="C27" s="37"/>
      <c r="D27" s="37"/>
      <c r="E27" s="37"/>
      <c r="F27" s="38"/>
      <c r="G27" s="4">
        <f>SUM(G25:G26)</f>
        <v>55560</v>
      </c>
      <c r="H27" s="7"/>
    </row>
    <row r="28" spans="1:8" ht="14.45" customHeight="1">
      <c r="A28" s="5"/>
      <c r="B28" s="5"/>
      <c r="C28" s="5"/>
      <c r="D28" s="5"/>
      <c r="E28" s="5"/>
      <c r="F28" s="5"/>
      <c r="G28" s="6"/>
      <c r="H28" s="7"/>
    </row>
    <row r="29" spans="1:8" ht="18.600000000000001" customHeight="1">
      <c r="A29" s="42" t="s">
        <v>27</v>
      </c>
      <c r="B29" s="42"/>
      <c r="C29" s="42"/>
      <c r="D29" s="42"/>
      <c r="E29" s="42"/>
      <c r="F29" s="42"/>
      <c r="G29" s="42"/>
      <c r="H29" s="7"/>
    </row>
    <row r="30" spans="1:8" ht="18.600000000000001" customHeight="1">
      <c r="A30" s="25">
        <v>1</v>
      </c>
      <c r="B30" s="25">
        <v>45024</v>
      </c>
      <c r="C30" s="10" t="s">
        <v>28</v>
      </c>
      <c r="D30" s="25">
        <v>1</v>
      </c>
      <c r="E30" s="10" t="s">
        <v>2</v>
      </c>
      <c r="F30" s="26">
        <v>7102</v>
      </c>
      <c r="G30" s="26">
        <f>F30*D30</f>
        <v>7102</v>
      </c>
      <c r="H30" s="7"/>
    </row>
    <row r="31" spans="1:8" ht="18.600000000000001" customHeight="1">
      <c r="A31" s="25">
        <v>2</v>
      </c>
      <c r="B31" s="25">
        <v>45025</v>
      </c>
      <c r="C31" s="10" t="s">
        <v>25</v>
      </c>
      <c r="D31" s="25">
        <v>2</v>
      </c>
      <c r="E31" s="10" t="s">
        <v>2</v>
      </c>
      <c r="F31" s="26">
        <v>9169</v>
      </c>
      <c r="G31" s="26">
        <f>F31*D31</f>
        <v>18338</v>
      </c>
      <c r="H31" s="7"/>
    </row>
    <row r="32" spans="1:8" ht="100.15" customHeight="1">
      <c r="A32" s="16">
        <v>3</v>
      </c>
      <c r="B32" s="3"/>
      <c r="C32" s="18" t="s">
        <v>29</v>
      </c>
      <c r="D32" s="16">
        <v>1</v>
      </c>
      <c r="E32" s="3" t="s">
        <v>14</v>
      </c>
      <c r="F32" s="17">
        <v>8000</v>
      </c>
      <c r="G32" s="17">
        <v>8000</v>
      </c>
      <c r="H32" s="7"/>
    </row>
    <row r="33" spans="1:8" ht="18.600000000000001" customHeight="1">
      <c r="A33" s="43" t="s">
        <v>6</v>
      </c>
      <c r="B33" s="43"/>
      <c r="C33" s="43"/>
      <c r="D33" s="43"/>
      <c r="E33" s="43"/>
      <c r="F33" s="43"/>
      <c r="G33" s="19">
        <f>SUM(G30:G32)</f>
        <v>33440</v>
      </c>
      <c r="H33" s="7"/>
    </row>
    <row r="34" spans="1:8" ht="13.15" customHeight="1">
      <c r="A34" s="5"/>
      <c r="B34" s="5"/>
      <c r="C34" s="5"/>
      <c r="D34" s="5"/>
      <c r="E34" s="5"/>
      <c r="F34" s="5"/>
      <c r="G34" s="6"/>
      <c r="H34" s="7"/>
    </row>
    <row r="35" spans="1:8" ht="21" customHeight="1">
      <c r="A35" s="11"/>
      <c r="B35" s="11"/>
      <c r="C35" s="11"/>
      <c r="D35" s="41" t="s">
        <v>24</v>
      </c>
      <c r="E35" s="41"/>
      <c r="F35" s="41"/>
      <c r="G35" s="12">
        <f>G22+G27+G33</f>
        <v>165998</v>
      </c>
      <c r="H35" s="7"/>
    </row>
    <row r="36" spans="1:8" ht="9" customHeight="1">
      <c r="A36" s="5"/>
      <c r="B36" s="5"/>
      <c r="C36" s="5"/>
      <c r="D36" s="13"/>
      <c r="E36" s="13"/>
      <c r="F36" s="13"/>
      <c r="G36" s="6"/>
      <c r="H36" s="7"/>
    </row>
    <row r="37" spans="1:8" ht="16.899999999999999" customHeight="1">
      <c r="A37" s="5"/>
      <c r="B37" s="5"/>
      <c r="C37" s="5"/>
      <c r="D37" s="13"/>
      <c r="E37" s="13"/>
      <c r="F37" s="14" t="s">
        <v>26</v>
      </c>
      <c r="G37" s="15">
        <f>G35*20%+G35</f>
        <v>199197.6</v>
      </c>
      <c r="H37" s="7"/>
    </row>
    <row r="38" spans="1:8" ht="39" customHeight="1">
      <c r="A38" s="7"/>
      <c r="B38" s="40" t="s">
        <v>23</v>
      </c>
      <c r="C38" s="40"/>
      <c r="D38" s="40"/>
      <c r="E38" s="40"/>
      <c r="F38" s="40"/>
      <c r="G38" s="40"/>
    </row>
    <row r="39" spans="1:8" ht="9" customHeight="1">
      <c r="A39" s="7"/>
      <c r="B39" s="9"/>
      <c r="C39" s="9"/>
      <c r="D39" s="9"/>
      <c r="E39" s="9"/>
      <c r="F39" s="9"/>
      <c r="G39" s="9"/>
    </row>
    <row r="40" spans="1:8" ht="32.25" customHeight="1">
      <c r="B40" s="40"/>
      <c r="C40" s="40"/>
      <c r="D40" s="40"/>
      <c r="E40" s="40"/>
      <c r="F40" s="40"/>
    </row>
  </sheetData>
  <mergeCells count="11">
    <mergeCell ref="B7:F7"/>
    <mergeCell ref="A10:G10"/>
    <mergeCell ref="A22:F22"/>
    <mergeCell ref="C6:F6"/>
    <mergeCell ref="B40:F40"/>
    <mergeCell ref="A24:G24"/>
    <mergeCell ref="A27:F27"/>
    <mergeCell ref="B38:G38"/>
    <mergeCell ref="D35:F35"/>
    <mergeCell ref="A29:G29"/>
    <mergeCell ref="A33:F33"/>
  </mergeCells>
  <pageMargins left="0.25" right="0.25" top="0.75" bottom="0.75" header="0.3" footer="0.3"/>
  <pageSetup paperSize="9" scale="78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Пропозиція 2019</vt:lpstr>
    </vt:vector>
  </TitlesOfParts>
  <Company>LEGO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Govaerts</dc:creator>
  <cp:lastModifiedBy>USER</cp:lastModifiedBy>
  <cp:lastPrinted>2019-02-12T13:25:02Z</cp:lastPrinted>
  <dcterms:created xsi:type="dcterms:W3CDTF">2001-12-05T09:57:52Z</dcterms:created>
  <dcterms:modified xsi:type="dcterms:W3CDTF">2019-06-25T09:16:39Z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Taiwan Pricelist 2015.xlsx</vt:lpwstr>
  </property>
</Properties>
</file>