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 l="1"/>
  <c r="E23" i="1" l="1"/>
  <c r="E24" i="1"/>
  <c r="E25" i="1"/>
  <c r="E26" i="1"/>
  <c r="E22" i="1"/>
  <c r="E21" i="1" l="1"/>
  <c r="E20" i="1"/>
  <c r="E19" i="1"/>
  <c r="E18" i="1"/>
  <c r="E17" i="1"/>
  <c r="E16" i="1"/>
  <c r="E15" i="1"/>
  <c r="E14" i="1"/>
  <c r="E13" i="1"/>
  <c r="E12" i="1"/>
  <c r="E11" i="1"/>
  <c r="E10" i="1"/>
  <c r="E9" i="1" l="1"/>
  <c r="E3" i="1" l="1"/>
  <c r="E6" i="1" l="1"/>
  <c r="E5" i="1"/>
  <c r="E8" i="1" l="1"/>
  <c r="E7" i="1"/>
  <c r="E4" i="1"/>
  <c r="E30" i="1" l="1"/>
  <c r="E31" i="1" s="1"/>
  <c r="E29" i="1"/>
</calcChain>
</file>

<file path=xl/sharedStrings.xml><?xml version="1.0" encoding="utf-8"?>
<sst xmlns="http://schemas.openxmlformats.org/spreadsheetml/2006/main" count="39" uniqueCount="37">
  <si>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</si>
  <si>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</si>
  <si>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</si>
  <si>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</si>
  <si>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</si>
  <si>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</si>
  <si>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</si>
  <si>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</si>
  <si>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</si>
  <si>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</si>
  <si>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</si>
  <si>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Проєктно-смітнна документація+єспертиза</t>
  </si>
  <si>
    <t>Создание арматурного каркаса,принятие бетона, затирка бетона ,нарезка швов картами 3х4м, забивка швов герметиком (толщ.стяжки 120 мм)</t>
  </si>
  <si>
    <t>Геотекстиль(м2)</t>
  </si>
  <si>
    <t>Плненка 100 мкм(м2)</t>
  </si>
  <si>
    <t>Бетон М300-П-4 (м3)</t>
  </si>
  <si>
    <t>Проволка вязальная 1.2(кг)</t>
  </si>
  <si>
    <t>Полипропиленовая фибра 0,9кг/м3(кг)</t>
  </si>
  <si>
    <t>Фиксатор защитного слоя(шт)</t>
  </si>
  <si>
    <t>Шнур(м/п)</t>
  </si>
  <si>
    <t>Герметик(тюб)</t>
  </si>
  <si>
    <t>Арматура А400 Ф8, ячейка 200*200(т)</t>
  </si>
  <si>
    <t>Отсев(м3)</t>
  </si>
  <si>
    <t>Планирование площади механизированным способом(м2)</t>
  </si>
  <si>
    <t>Обустройство подстилающих и выравнивающих слоев из отсевас уплотнением, доводка основания вручную.(м2)</t>
  </si>
  <si>
    <t>Резиновое покрытие(м2)</t>
  </si>
  <si>
    <t>Панельна огорожа для спортивних майданчиків Класік: d дроту = 5 мм, висота - 3 м(м/п)</t>
  </si>
  <si>
    <t>Ворота для мини-футбола и гандбола PlayGame 3000х2000 мм (без полос), код: GS00008(шт)</t>
  </si>
  <si>
    <t>Комплект баскетбольный: стойка, щит, корзина и сетка</t>
  </si>
  <si>
    <t>Сетка волейбольная с тросом D-2,5 мм, ячея 120*120 мм</t>
  </si>
  <si>
    <t>Уличные волейбольные стойки(пара)</t>
  </si>
  <si>
    <t xml:space="preserve">Ракетка Babolat Rival 102 Gr2 Grey/Green </t>
  </si>
  <si>
    <t>Мячи для большого тенниса Babolat French Open All Court 4 Ball (3324921224053</t>
  </si>
  <si>
    <t>Мяч волейбольный Wilson Soft Play VolleyBall Yellow (WTH3501XYEL)</t>
  </si>
  <si>
    <t>Мяч футбольный Nike Pitch Premier League Navy Size 5 Blue/White (SC3597-455)</t>
  </si>
  <si>
    <t>Нанесение разметки м.п</t>
  </si>
  <si>
    <t>Калитка металлическая Класик 2030х1000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</si>
</sst>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0"/>
      <color rgb="FF17365D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color rgb="FF333333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rgb="FF31353D"/>
      <name val="Times New Roman"/>
      <family val="1"/>
      <charset val="204"/>
    </font>
    <font>
      <b/>
      <i/>
      <sz val="10"/>
      <color rgb="FF3C3C3C"/>
      <name val="Times New Roman"/>
      <family val="1"/>
      <charset val="204"/>
    </font>
    <font>
      <b/>
      <i/>
      <sz val="10"/>
      <color rgb="FF221F1F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0" borderId="9" xfId="0" applyFont="1" applyBorder="1"/>
    <xf numFmtId="0" fontId="0" fillId="0" borderId="10" xfId="0" applyFont="1" applyBorder="1"/>
    <xf numFmtId="0" fontId="5" fillId="0" borderId="0" xfId="0" applyFont="1"/>
    <xf numFmtId="0" fontId="0" fillId="0" borderId="1" xfId="0" applyFont="1" applyFill="1" applyBorder="1"/>
    <xf numFmtId="0" fontId="0" fillId="0" borderId="4" xfId="0" applyFont="1" applyFill="1" applyBorder="1"/>
    <xf numFmtId="0" fontId="0" fillId="0" borderId="5" xfId="0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2" fontId="7" fillId="0" borderId="0" xfId="0" applyNumberFormat="1" applyFont="1"/>
    <xf numFmtId="2" fontId="7" fillId="0" borderId="14" xfId="0" applyNumberFormat="1" applyFont="1" applyBorder="1"/>
    <xf numFmtId="2" fontId="0" fillId="0" borderId="1" xfId="0" applyNumberFormat="1" applyFont="1" applyFill="1" applyBorder="1"/>
    <xf numFmtId="2" fontId="0" fillId="0" borderId="4" xfId="0" applyNumberFormat="1" applyFont="1" applyFill="1" applyBorder="1"/>
    <xf numFmtId="9" fontId="0" fillId="0" borderId="1" xfId="0" applyNumberFormat="1" applyFont="1" applyFill="1" applyBorder="1"/>
    <xf numFmtId="2" fontId="7" fillId="0" borderId="4" xfId="0" applyNumberFormat="1" applyFont="1" applyBorder="1"/>
    <xf numFmtId="0" fontId="3" fillId="3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2" fontId="7" fillId="0" borderId="21" xfId="0" applyNumberFormat="1" applyFont="1" applyBorder="1"/>
    <xf numFmtId="2" fontId="7" fillId="0" borderId="22" xfId="0" applyNumberFormat="1" applyFont="1" applyBorder="1"/>
    <xf numFmtId="0" fontId="0" fillId="0" borderId="16" xfId="0" applyFont="1" applyBorder="1"/>
    <xf numFmtId="0" fontId="8" fillId="0" borderId="16" xfId="0" applyFont="1" applyBorder="1" applyAlignment="1">
      <alignment vertical="center" wrapText="1"/>
    </xf>
    <xf numFmtId="2" fontId="7" fillId="0" borderId="16" xfId="0" applyNumberFormat="1" applyFont="1" applyBorder="1"/>
    <xf numFmtId="0" fontId="0" fillId="0" borderId="16" xfId="0" applyFont="1" applyBorder="1" applyAlignment="1">
      <alignment vertical="center"/>
    </xf>
    <xf numFmtId="0" fontId="0" fillId="0" borderId="23" xfId="0" applyFont="1" applyFill="1" applyBorder="1"/>
    <xf numFmtId="2" fontId="0" fillId="0" borderId="23" xfId="0" applyNumberFormat="1" applyFont="1" applyFill="1" applyBorder="1"/>
    <xf numFmtId="2" fontId="7" fillId="0" borderId="24" xfId="0" applyNumberFormat="1" applyFont="1" applyBorder="1"/>
    <xf numFmtId="0" fontId="0" fillId="0" borderId="25" xfId="0" applyFont="1" applyFill="1" applyBorder="1"/>
    <xf numFmtId="0" fontId="0" fillId="0" borderId="10" xfId="0" applyFont="1" applyFill="1" applyBorder="1"/>
    <xf numFmtId="2" fontId="7" fillId="0" borderId="1" xfId="0" applyNumberFormat="1" applyFont="1" applyBorder="1"/>
    <xf numFmtId="0" fontId="0" fillId="0" borderId="1" xfId="0" applyFont="1" applyFill="1" applyBorder="1" applyAlignment="1">
      <alignment vertical="center"/>
    </xf>
    <xf numFmtId="0" fontId="11" fillId="0" borderId="1" xfId="0" applyFont="1" applyBorder="1" applyAlignment="1">
      <alignment vertical="top" wrapText="1"/>
    </xf>
    <xf numFmtId="0" fontId="0" fillId="0" borderId="26" xfId="0" applyFont="1" applyFill="1" applyBorder="1"/>
    <xf numFmtId="0" fontId="0" fillId="0" borderId="27" xfId="0" applyFont="1" applyFill="1" applyBorder="1"/>
    <xf numFmtId="0" fontId="13" fillId="0" borderId="1" xfId="0" applyFont="1" applyBorder="1" applyAlignment="1">
      <alignment vertical="center" wrapText="1"/>
    </xf>
    <xf numFmtId="0" fontId="9" fillId="0" borderId="1" xfId="0" applyFont="1" applyBorder="1"/>
    <xf numFmtId="0" fontId="14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0" fontId="17" fillId="0" borderId="1" xfId="0" applyFont="1" applyFill="1" applyBorder="1"/>
    <xf numFmtId="0" fontId="6" fillId="0" borderId="0" xfId="0" applyFont="1" applyFill="1" applyBorder="1"/>
    <xf numFmtId="0" fontId="9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ozetka.com.ua/nike_sc3597_455/p85499766/" TargetMode="External"/><Relationship Id="rId1" Type="http://schemas.openxmlformats.org/officeDocument/2006/relationships/hyperlink" Target="https://rozetka.com.ua/wilson_wth3501xyel/p7924351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3" zoomScaleNormal="100" workbookViewId="0">
      <selection activeCell="B8" sqref="B8"/>
    </sheetView>
  </sheetViews>
  <sheetFormatPr defaultRowHeight="15" x14ac:dyDescent="0.25"/>
  <cols>
    <col min="1" max="1" width="3.7109375" customWidth="1"/>
    <col min="2" max="2" width="49.140625" customWidth="1"/>
    <col min="3" max="3" width="10.140625" customWidth="1"/>
    <col min="4" max="4" width="12.42578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58" t="s">
        <v>7</v>
      </c>
      <c r="D1" s="59"/>
      <c r="E1" s="60"/>
      <c r="F1" s="61" t="s">
        <v>8</v>
      </c>
      <c r="G1" s="62"/>
      <c r="H1" s="63"/>
    </row>
    <row r="2" spans="1:8" s="5" customFormat="1" ht="36.75" thickBot="1" x14ac:dyDescent="0.25">
      <c r="A2" s="20" t="s">
        <v>0</v>
      </c>
      <c r="B2" s="21" t="s">
        <v>10</v>
      </c>
      <c r="C2" s="22" t="s">
        <v>5</v>
      </c>
      <c r="D2" s="23" t="s">
        <v>4</v>
      </c>
      <c r="E2" s="13" t="s">
        <v>9</v>
      </c>
      <c r="F2" s="22" t="s">
        <v>5</v>
      </c>
      <c r="G2" s="23" t="s">
        <v>6</v>
      </c>
      <c r="H2" s="13" t="s">
        <v>9</v>
      </c>
    </row>
    <row r="3" spans="1:8" ht="45" customHeight="1" x14ac:dyDescent="0.25">
      <c r="A3" s="29">
        <v>1</v>
      </c>
      <c r="B3" s="27" t="s">
        <v>11</v>
      </c>
      <c r="C3" s="26">
        <v>1</v>
      </c>
      <c r="D3" s="28">
        <v>55000</v>
      </c>
      <c r="E3" s="28">
        <f t="shared" ref="E3" si="0">SUMPRODUCT(C3,D3)</f>
        <v>55000</v>
      </c>
      <c r="F3" s="26"/>
      <c r="G3" s="26"/>
      <c r="H3" s="26"/>
    </row>
    <row r="4" spans="1:8" ht="55.5" customHeight="1" x14ac:dyDescent="0.25">
      <c r="A4" s="43">
        <v>2</v>
      </c>
      <c r="B4" s="44" t="s">
        <v>12</v>
      </c>
      <c r="C4" s="4">
        <v>420</v>
      </c>
      <c r="D4" s="24">
        <v>120</v>
      </c>
      <c r="E4" s="25">
        <f t="shared" ref="E4:E16" si="1">SUMPRODUCT(C4,D4)</f>
        <v>50400</v>
      </c>
      <c r="F4" s="3"/>
      <c r="G4" s="4"/>
      <c r="H4" s="4"/>
    </row>
    <row r="5" spans="1:8" ht="15.75" customHeight="1" x14ac:dyDescent="0.25">
      <c r="A5" s="43">
        <v>3</v>
      </c>
      <c r="B5" s="45" t="s">
        <v>13</v>
      </c>
      <c r="C5" s="4">
        <v>500</v>
      </c>
      <c r="D5" s="19">
        <v>40</v>
      </c>
      <c r="E5" s="15">
        <f t="shared" ref="E5:E6" si="2">SUMPRODUCT(C5,D5)</f>
        <v>20000</v>
      </c>
      <c r="F5" s="3"/>
      <c r="G5" s="4"/>
      <c r="H5" s="4"/>
    </row>
    <row r="6" spans="1:8" ht="25.5" customHeight="1" x14ac:dyDescent="0.25">
      <c r="A6" s="43">
        <v>4</v>
      </c>
      <c r="B6" s="46" t="s">
        <v>14</v>
      </c>
      <c r="C6" s="4">
        <v>470</v>
      </c>
      <c r="D6" s="14">
        <v>8</v>
      </c>
      <c r="E6" s="15">
        <f t="shared" si="2"/>
        <v>3760</v>
      </c>
      <c r="F6" s="3"/>
      <c r="G6" s="4"/>
      <c r="H6" s="4"/>
    </row>
    <row r="7" spans="1:8" ht="18" customHeight="1" x14ac:dyDescent="0.25">
      <c r="A7" s="36">
        <v>5</v>
      </c>
      <c r="B7" s="46" t="s">
        <v>15</v>
      </c>
      <c r="C7" s="6">
        <v>50.4</v>
      </c>
      <c r="D7" s="16">
        <v>2350</v>
      </c>
      <c r="E7" s="15">
        <f t="shared" si="1"/>
        <v>118440</v>
      </c>
      <c r="F7" s="8"/>
      <c r="G7" s="6"/>
      <c r="H7" s="6"/>
    </row>
    <row r="8" spans="1:8" x14ac:dyDescent="0.25">
      <c r="A8" s="36">
        <v>6</v>
      </c>
      <c r="B8" s="47" t="s">
        <v>16</v>
      </c>
      <c r="C8" s="30">
        <v>40</v>
      </c>
      <c r="D8" s="31">
        <v>50</v>
      </c>
      <c r="E8" s="32">
        <f t="shared" si="1"/>
        <v>2000</v>
      </c>
      <c r="F8" s="33"/>
      <c r="G8" s="30"/>
      <c r="H8" s="30"/>
    </row>
    <row r="9" spans="1:8" x14ac:dyDescent="0.25">
      <c r="A9" s="36">
        <v>7</v>
      </c>
      <c r="B9" s="48" t="s">
        <v>17</v>
      </c>
      <c r="C9" s="6">
        <v>46</v>
      </c>
      <c r="D9" s="16">
        <v>110</v>
      </c>
      <c r="E9" s="35">
        <f t="shared" si="1"/>
        <v>5060</v>
      </c>
      <c r="F9" s="6"/>
      <c r="G9" s="6"/>
      <c r="H9" s="6"/>
    </row>
    <row r="10" spans="1:8" ht="24.75" customHeight="1" x14ac:dyDescent="0.25">
      <c r="A10" s="36">
        <v>8</v>
      </c>
      <c r="B10" s="46" t="s">
        <v>18</v>
      </c>
      <c r="C10" s="6">
        <v>1050</v>
      </c>
      <c r="D10" s="16">
        <v>2.1</v>
      </c>
      <c r="E10" s="35">
        <f t="shared" si="1"/>
        <v>2205</v>
      </c>
      <c r="F10" s="6"/>
      <c r="G10" s="6"/>
      <c r="H10" s="6"/>
    </row>
    <row r="11" spans="1:8" x14ac:dyDescent="0.25">
      <c r="A11" s="36">
        <v>9</v>
      </c>
      <c r="B11" s="46" t="s">
        <v>19</v>
      </c>
      <c r="C11" s="6">
        <v>245</v>
      </c>
      <c r="D11" s="16">
        <v>2.9</v>
      </c>
      <c r="E11" s="35">
        <f t="shared" si="1"/>
        <v>710.5</v>
      </c>
      <c r="F11" s="6"/>
      <c r="G11" s="6"/>
      <c r="H11" s="6"/>
    </row>
    <row r="12" spans="1:8" x14ac:dyDescent="0.25">
      <c r="A12" s="36">
        <v>10</v>
      </c>
      <c r="B12" s="46" t="s">
        <v>20</v>
      </c>
      <c r="C12" s="6">
        <v>25</v>
      </c>
      <c r="D12" s="16">
        <v>270</v>
      </c>
      <c r="E12" s="35">
        <f t="shared" si="1"/>
        <v>6750</v>
      </c>
      <c r="F12" s="6"/>
      <c r="G12" s="6"/>
      <c r="H12" s="6"/>
    </row>
    <row r="13" spans="1:8" x14ac:dyDescent="0.25">
      <c r="A13" s="36">
        <v>11</v>
      </c>
      <c r="B13" s="46" t="s">
        <v>21</v>
      </c>
      <c r="C13" s="6">
        <v>1.7</v>
      </c>
      <c r="D13" s="16">
        <v>17000</v>
      </c>
      <c r="E13" s="35">
        <f t="shared" si="1"/>
        <v>28900</v>
      </c>
      <c r="F13" s="6"/>
      <c r="G13" s="6"/>
      <c r="H13" s="6"/>
    </row>
    <row r="14" spans="1:8" x14ac:dyDescent="0.25">
      <c r="A14" s="36">
        <v>12</v>
      </c>
      <c r="B14" s="48" t="s">
        <v>22</v>
      </c>
      <c r="C14" s="6">
        <v>110</v>
      </c>
      <c r="D14" s="16">
        <v>380</v>
      </c>
      <c r="E14" s="35">
        <f t="shared" si="1"/>
        <v>41800</v>
      </c>
      <c r="F14" s="6"/>
      <c r="G14" s="6"/>
      <c r="H14" s="6"/>
    </row>
    <row r="15" spans="1:8" ht="27" x14ac:dyDescent="0.25">
      <c r="A15" s="36">
        <v>13</v>
      </c>
      <c r="B15" s="57" t="s">
        <v>23</v>
      </c>
      <c r="C15" s="6">
        <v>420</v>
      </c>
      <c r="D15" s="16">
        <v>65</v>
      </c>
      <c r="E15" s="35">
        <f t="shared" si="1"/>
        <v>27300</v>
      </c>
      <c r="F15" s="6"/>
      <c r="G15" s="6"/>
      <c r="H15" s="6"/>
    </row>
    <row r="16" spans="1:8" ht="40.5" x14ac:dyDescent="0.25">
      <c r="A16" s="36">
        <v>14</v>
      </c>
      <c r="B16" s="57" t="s">
        <v>24</v>
      </c>
      <c r="C16" s="6">
        <v>420</v>
      </c>
      <c r="D16" s="16">
        <v>60</v>
      </c>
      <c r="E16" s="35">
        <f t="shared" si="1"/>
        <v>25200</v>
      </c>
      <c r="F16" s="6"/>
      <c r="G16" s="6"/>
      <c r="H16" s="6"/>
    </row>
    <row r="17" spans="1:8" x14ac:dyDescent="0.25">
      <c r="A17" s="36">
        <v>15</v>
      </c>
      <c r="B17" s="48" t="s">
        <v>25</v>
      </c>
      <c r="C17" s="6">
        <v>420</v>
      </c>
      <c r="D17" s="16">
        <v>533.75</v>
      </c>
      <c r="E17" s="35">
        <f t="shared" ref="E17:E28" si="3">SUMPRODUCT(C17,D17)</f>
        <v>224175</v>
      </c>
      <c r="F17" s="6"/>
      <c r="G17" s="6"/>
      <c r="H17" s="6"/>
    </row>
    <row r="18" spans="1:8" ht="36.75" customHeight="1" x14ac:dyDescent="0.25">
      <c r="A18" s="36">
        <v>16</v>
      </c>
      <c r="B18" s="49" t="s">
        <v>26</v>
      </c>
      <c r="C18" s="6">
        <v>86</v>
      </c>
      <c r="D18" s="16">
        <v>1228.8</v>
      </c>
      <c r="E18" s="35">
        <f t="shared" si="3"/>
        <v>105676.8</v>
      </c>
      <c r="F18" s="6"/>
      <c r="G18" s="6"/>
      <c r="H18" s="6"/>
    </row>
    <row r="19" spans="1:8" ht="27" x14ac:dyDescent="0.25">
      <c r="A19" s="36">
        <v>17</v>
      </c>
      <c r="B19" s="37" t="s">
        <v>27</v>
      </c>
      <c r="C19" s="6">
        <v>2</v>
      </c>
      <c r="D19" s="16">
        <v>5940</v>
      </c>
      <c r="E19" s="35">
        <f t="shared" si="3"/>
        <v>11880</v>
      </c>
      <c r="F19" s="6"/>
      <c r="G19" s="6"/>
      <c r="H19" s="6"/>
    </row>
    <row r="20" spans="1:8" ht="27" x14ac:dyDescent="0.25">
      <c r="A20" s="6">
        <v>18</v>
      </c>
      <c r="B20" s="40" t="s">
        <v>28</v>
      </c>
      <c r="C20" s="6">
        <v>2</v>
      </c>
      <c r="D20" s="16">
        <v>17235</v>
      </c>
      <c r="E20" s="35">
        <f t="shared" si="3"/>
        <v>34470</v>
      </c>
      <c r="F20" s="39"/>
      <c r="G20" s="6"/>
      <c r="H20" s="6"/>
    </row>
    <row r="21" spans="1:8" ht="27" x14ac:dyDescent="0.25">
      <c r="A21" s="54">
        <v>19</v>
      </c>
      <c r="B21" s="42" t="s">
        <v>29</v>
      </c>
      <c r="C21" s="6">
        <v>1</v>
      </c>
      <c r="D21" s="6">
        <v>945</v>
      </c>
      <c r="E21" s="35">
        <f t="shared" si="3"/>
        <v>945</v>
      </c>
      <c r="F21" s="38"/>
      <c r="G21" s="34"/>
      <c r="H21" s="34"/>
    </row>
    <row r="22" spans="1:8" ht="15.75" x14ac:dyDescent="0.25">
      <c r="A22" s="54">
        <v>20</v>
      </c>
      <c r="B22" s="50" t="s">
        <v>30</v>
      </c>
      <c r="C22" s="6">
        <v>1</v>
      </c>
      <c r="D22" s="6">
        <v>8100</v>
      </c>
      <c r="E22" s="35">
        <f t="shared" si="3"/>
        <v>8100</v>
      </c>
      <c r="F22" s="38"/>
      <c r="G22" s="34"/>
      <c r="H22" s="34"/>
    </row>
    <row r="23" spans="1:8" ht="15.75" x14ac:dyDescent="0.25">
      <c r="A23" s="54">
        <v>21</v>
      </c>
      <c r="B23" s="51" t="s">
        <v>31</v>
      </c>
      <c r="C23" s="6">
        <v>4</v>
      </c>
      <c r="D23" s="6">
        <v>1790</v>
      </c>
      <c r="E23" s="35">
        <f t="shared" si="3"/>
        <v>7160</v>
      </c>
      <c r="F23" s="38"/>
      <c r="G23" s="34"/>
      <c r="H23" s="34"/>
    </row>
    <row r="24" spans="1:8" ht="27" x14ac:dyDescent="0.25">
      <c r="A24" s="54">
        <v>22</v>
      </c>
      <c r="B24" s="52" t="s">
        <v>32</v>
      </c>
      <c r="C24" s="6">
        <v>1</v>
      </c>
      <c r="D24" s="6">
        <v>280</v>
      </c>
      <c r="E24" s="35">
        <f t="shared" si="3"/>
        <v>280</v>
      </c>
      <c r="F24" s="38"/>
      <c r="G24" s="34"/>
      <c r="H24" s="34"/>
    </row>
    <row r="25" spans="1:8" ht="27" x14ac:dyDescent="0.25">
      <c r="A25" s="54">
        <v>23</v>
      </c>
      <c r="B25" s="53" t="s">
        <v>34</v>
      </c>
      <c r="C25" s="6">
        <v>1</v>
      </c>
      <c r="D25" s="6">
        <v>699</v>
      </c>
      <c r="E25" s="35">
        <f t="shared" si="3"/>
        <v>699</v>
      </c>
      <c r="F25" s="38"/>
      <c r="G25" s="34"/>
      <c r="H25" s="34"/>
    </row>
    <row r="26" spans="1:8" ht="27" x14ac:dyDescent="0.25">
      <c r="A26" s="54">
        <v>24</v>
      </c>
      <c r="B26" s="53" t="s">
        <v>33</v>
      </c>
      <c r="C26" s="6">
        <v>1</v>
      </c>
      <c r="D26" s="6">
        <v>435</v>
      </c>
      <c r="E26" s="35">
        <f t="shared" si="3"/>
        <v>435</v>
      </c>
      <c r="F26" s="38"/>
      <c r="G26" s="34"/>
      <c r="H26" s="34"/>
    </row>
    <row r="27" spans="1:8" ht="15.75" x14ac:dyDescent="0.25">
      <c r="A27" s="54">
        <v>25</v>
      </c>
      <c r="B27" s="41" t="s">
        <v>35</v>
      </c>
      <c r="C27" s="6">
        <v>210</v>
      </c>
      <c r="D27" s="6">
        <v>99.52</v>
      </c>
      <c r="E27" s="35">
        <f t="shared" si="3"/>
        <v>20899.2</v>
      </c>
      <c r="F27" s="38"/>
      <c r="G27" s="34"/>
      <c r="H27" s="34"/>
    </row>
    <row r="28" spans="1:8" ht="15.75" x14ac:dyDescent="0.25">
      <c r="A28" s="54">
        <v>26</v>
      </c>
      <c r="B28" s="56" t="s">
        <v>36</v>
      </c>
      <c r="C28" s="6">
        <v>1</v>
      </c>
      <c r="D28" s="6">
        <v>6046</v>
      </c>
      <c r="E28" s="35">
        <f t="shared" si="3"/>
        <v>6046</v>
      </c>
      <c r="F28" s="38"/>
      <c r="G28" s="34"/>
      <c r="H28" s="34"/>
    </row>
    <row r="29" spans="1:8" ht="15.75" x14ac:dyDescent="0.25">
      <c r="A29" s="9"/>
      <c r="B29" s="11" t="s">
        <v>1</v>
      </c>
      <c r="C29" s="6"/>
      <c r="D29" s="6"/>
      <c r="E29" s="35">
        <f>SUM(E3:E28)</f>
        <v>808291.5</v>
      </c>
      <c r="F29" s="38"/>
      <c r="G29" s="34"/>
      <c r="H29" s="34"/>
    </row>
    <row r="30" spans="1:8" ht="26.25" x14ac:dyDescent="0.25">
      <c r="A30" s="10"/>
      <c r="B30" s="12" t="s">
        <v>2</v>
      </c>
      <c r="C30" s="6"/>
      <c r="D30" s="18">
        <v>0.2</v>
      </c>
      <c r="E30" s="7">
        <f>SUM(E29*D30)</f>
        <v>161658.30000000002</v>
      </c>
      <c r="F30" s="8"/>
      <c r="G30" s="6"/>
      <c r="H30" s="6"/>
    </row>
    <row r="31" spans="1:8" ht="15.75" x14ac:dyDescent="0.25">
      <c r="A31" s="9"/>
      <c r="B31" s="11" t="s">
        <v>3</v>
      </c>
      <c r="C31" s="6"/>
      <c r="D31" s="6"/>
      <c r="E31" s="17">
        <f>SUM(E29:E30)</f>
        <v>969949.8</v>
      </c>
      <c r="F31" s="8"/>
      <c r="G31" s="6"/>
      <c r="H31" s="6"/>
    </row>
    <row r="32" spans="1:8" x14ac:dyDescent="0.25">
      <c r="B32" s="55"/>
    </row>
  </sheetData>
  <mergeCells count="2">
    <mergeCell ref="C1:E1"/>
    <mergeCell ref="F1:H1"/>
  </mergeCells>
  <hyperlinks>
    <hyperlink ref="B26" r:id="rId1" display="https://rozetka.com.ua/wilson_wth3501xyel/p79243514/"/>
    <hyperlink ref="B25" r:id="rId2" display="https://rozetka.com.ua/nike_sc3597_455/p85499766/"/>
  </hyperlinks>
  <pageMargins left="0.25" right="0.25" top="0.75" bottom="0.75" header="0.3" footer="0.3"/>
  <pageSetup paperSize="9" scale="81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Dizel_work</cp:lastModifiedBy>
  <cp:lastPrinted>2016-09-24T18:37:54Z</cp:lastPrinted>
  <dcterms:created xsi:type="dcterms:W3CDTF">2016-09-21T11:18:44Z</dcterms:created>
  <dcterms:modified xsi:type="dcterms:W3CDTF">2019-06-27T15:06:28Z</dcterms:modified>
</cp:coreProperties>
</file>