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Shelest\БФ8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41" i="1" l="1"/>
  <c r="E36" i="1"/>
  <c r="E45" i="1" l="1"/>
  <c r="E46" i="1" s="1"/>
  <c r="E42" i="1"/>
  <c r="E40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3" i="1"/>
  <c r="E12" i="1"/>
  <c r="E11" i="1"/>
  <c r="E10" i="1"/>
  <c r="E9" i="1"/>
  <c r="E8" i="1"/>
  <c r="E7" i="1"/>
  <c r="E6" i="1"/>
  <c r="E5" i="1"/>
  <c r="E4" i="1"/>
  <c r="E3" i="1"/>
  <c r="E38" i="1" l="1"/>
  <c r="E14" i="1"/>
  <c r="E43" i="1"/>
  <c r="E50" i="1"/>
  <c r="E51" i="1" l="1"/>
</calcChain>
</file>

<file path=xl/sharedStrings.xml><?xml version="1.0" encoding="utf-8"?>
<sst xmlns="http://schemas.openxmlformats.org/spreadsheetml/2006/main" count="55" uniqueCount="51">
  <si>
    <t>№ з.п</t>
  </si>
  <si>
    <t>Найменування</t>
  </si>
  <si>
    <t>Ціна</t>
  </si>
  <si>
    <t>Кількість</t>
  </si>
  <si>
    <t>Сума</t>
  </si>
  <si>
    <t>Меблі</t>
  </si>
  <si>
    <t>Диван (штучна шкіра) 2100х740 мм</t>
  </si>
  <si>
    <t>Всього:</t>
  </si>
  <si>
    <t>Технічне обладнання</t>
  </si>
  <si>
    <t>Фонд</t>
  </si>
  <si>
    <t>Програмне забезпечення</t>
  </si>
  <si>
    <t>Ремонтні роботи</t>
  </si>
  <si>
    <t>ВСЬОГО:</t>
  </si>
  <si>
    <t>Непередбачені витрати</t>
  </si>
  <si>
    <r>
      <rPr>
        <b/>
        <sz val="11"/>
        <color rgb="FF000000"/>
        <rFont val="Times New Roman"/>
        <family val="1"/>
        <charset val="204"/>
      </rPr>
      <t>Телевізор</t>
    </r>
    <r>
      <rPr>
        <sz val="11"/>
        <color rgb="FF000000"/>
        <rFont val="Times New Roman"/>
        <family val="1"/>
        <charset val="204"/>
      </rPr>
      <t xml:space="preserve"> LG55UJ630V                                                                        Тип: телевізора LED - телевізор, 4K-телевізори, Smart TV, з Wi-Fi
Діагональ екрану: 55 "
Тип матриці: IPS
Дозвіл екрану: 3840 x 2160
Частота розгортки панелі: 50 Гц</t>
    </r>
  </si>
  <si>
    <r>
      <rPr>
        <b/>
        <sz val="11"/>
        <color rgb="FF000000"/>
        <rFont val="Times New Roman"/>
        <family val="1"/>
        <charset val="204"/>
      </rPr>
      <t>Миша</t>
    </r>
    <r>
      <rPr>
        <sz val="11"/>
        <color rgb="FF000000"/>
        <rFont val="Times New Roman"/>
        <family val="1"/>
        <charset val="204"/>
      </rPr>
      <t xml:space="preserve"> A4Tech X-710BK USB Black                                                     Тип: дротова
Тип сенсора: оптичний
Дозвіл (max) 2000 dpi
Дозвіл (min): 400 dpi
Кількість кнопок: 7</t>
    </r>
  </si>
  <si>
    <r>
      <rPr>
        <b/>
        <sz val="11"/>
        <color rgb="FF000000"/>
        <rFont val="Times New Roman"/>
        <family val="1"/>
        <charset val="204"/>
      </rPr>
      <t>Конектор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Тип: RJ-45 UTP
Упаковка: 100 шт</t>
    </r>
  </si>
  <si>
    <r>
      <rPr>
        <b/>
        <sz val="11"/>
        <color rgb="FF000000"/>
        <rFont val="Times New Roman"/>
        <family val="1"/>
        <charset val="204"/>
      </rPr>
      <t xml:space="preserve">Акустичка система      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Тип: акустичні колонки
Підключення: провідне
Установка: для підлоги
Кількість каналів: 2.0
Кількість смуг: 3
Мінімальна частота відтворення: 50 Гц
Максимальна частота відтворення: 31 кГц
Потужність колонок, Вт: 110</t>
    </r>
  </si>
  <si>
    <t>Ремонт приміщень. Кошторис додається</t>
  </si>
  <si>
    <r>
      <rPr>
        <b/>
        <sz val="11"/>
        <color rgb="FF000000"/>
        <rFont val="Times New Roman"/>
        <family val="1"/>
        <charset val="204"/>
      </rPr>
      <t>Шафа настінна CMS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600x500x373мм (Ш*Г*В), економ, акрилове скло, чорна</t>
    </r>
  </si>
  <si>
    <r>
      <rPr>
        <b/>
        <sz val="11"/>
        <color rgb="FF000000"/>
        <rFont val="Times New Roman"/>
        <family val="1"/>
        <charset val="204"/>
      </rPr>
      <t>Геймпад</t>
    </r>
    <r>
      <rPr>
        <sz val="11"/>
        <color rgb="FF000000"/>
        <rFont val="Times New Roman"/>
        <family val="1"/>
        <charset val="204"/>
      </rPr>
      <t xml:space="preserve"> SONY PS4 Dualshock 4 V2 Black</t>
    </r>
  </si>
  <si>
    <r>
      <rPr>
        <b/>
        <sz val="11"/>
        <color rgb="FF000000"/>
        <rFont val="Times New Roman"/>
        <family val="1"/>
        <charset val="204"/>
      </rPr>
      <t>Клавіатура дротова</t>
    </r>
    <r>
      <rPr>
        <sz val="11"/>
        <color rgb="FF000000"/>
        <rFont val="Times New Roman"/>
        <family val="1"/>
        <charset val="204"/>
      </rPr>
      <t xml:space="preserve"> A4Tech KB-720 USB Black                                  Конструкция: мембранная
Тип подключения: проводная
Интерфейс подключения: USB
Раскладка клавиатуры: английская, украинская, русская
Количество клавиш: 103</t>
    </r>
  </si>
  <si>
    <t>Шафа книжкова 1950x1300x448 мм, ДВП</t>
  </si>
  <si>
    <t>Шафа книжкова 1950x612x448 мм, ДВП</t>
  </si>
  <si>
    <t>Стіл комп'ютерний кутовий 1060x 1060x740 мм, ДВП</t>
  </si>
  <si>
    <t>Книжкова полиця 870х320х610 мм, ДВП</t>
  </si>
  <si>
    <t>Тумба під ігрову консоль 1100х410х243 мм, ДВП</t>
  </si>
  <si>
    <t>Пуф квадратний  (штучна шкіра) 600х600х850 мм</t>
  </si>
  <si>
    <t>Стілець офісний (штучна шкіра), каркас: метал</t>
  </si>
  <si>
    <t xml:space="preserve">God of War 4 PS4 (русская версия) </t>
  </si>
  <si>
    <t xml:space="preserve">UFC 3 PS4 (русские субтитры) </t>
  </si>
  <si>
    <t xml:space="preserve">FIFA 18 World Cup Russia PS4 (русская версия) </t>
  </si>
  <si>
    <r>
      <rPr>
        <b/>
        <sz val="11"/>
        <color rgb="FF000000"/>
        <rFont val="Times New Roman"/>
        <family val="1"/>
        <charset val="204"/>
      </rPr>
      <t>Комп'ютер (системний блок)</t>
    </r>
    <r>
      <rPr>
        <sz val="11"/>
        <color rgb="FF000000"/>
        <rFont val="Times New Roman"/>
        <family val="1"/>
        <charset val="204"/>
      </rPr>
      <t xml:space="preserve">  Dell OptiPlex 3050 SFF (210-SF3050-i5L-S) Intel Core i5-7500,RAM 8gb, SSD 256GB,Intel HD Graphics 630</t>
    </r>
  </si>
  <si>
    <r>
      <rPr>
        <b/>
        <sz val="11"/>
        <color rgb="FF000000"/>
        <rFont val="Times New Roman"/>
        <family val="1"/>
        <charset val="204"/>
      </rPr>
      <t>Монітор</t>
    </r>
    <r>
      <rPr>
        <sz val="11"/>
        <color rgb="FF000000"/>
        <rFont val="Times New Roman"/>
        <family val="1"/>
        <charset val="204"/>
      </rPr>
      <t xml:space="preserve"> AOC I2281FWH                                                                  Діагональ дисплея: 21.5 "
Тип матриці: IPS
Максимальна роздільна здатність екрану: 1920 х 1080
Співвідношення сторін: 16: 9</t>
    </r>
  </si>
  <si>
    <r>
      <rPr>
        <b/>
        <sz val="11"/>
        <color rgb="FF000000"/>
        <rFont val="Times New Roman"/>
        <family val="1"/>
        <charset val="204"/>
      </rPr>
      <t>Ноутбук</t>
    </r>
    <r>
      <rPr>
        <sz val="11"/>
        <color rgb="FF000000"/>
        <rFont val="Times New Roman"/>
        <family val="1"/>
        <charset val="204"/>
      </rPr>
      <t xml:space="preserve"> Dell Inspiron 3576 (I3578S2DDL-70B) 15.6", FullHD Black                            Intel Core i7 8550U,RAM 8gb, SSD 250gb, AMD Radeon 520 2gb</t>
    </r>
  </si>
  <si>
    <r>
      <rPr>
        <b/>
        <sz val="11"/>
        <color rgb="FF000000"/>
        <rFont val="Times New Roman"/>
        <family val="1"/>
        <charset val="204"/>
      </rPr>
      <t>Екран проекційний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Тип: настінні, з механізмом повернення
Спосіб кріплення: настінно-стельовий
Тип проекції: пряма
Тип конструкції: стаціонарний
Ширина екрана: 240 см
Висота екрану: 180 см
Діагональ (дюйм): 120 "
Формат: 4: 3
Кут перегляду, градусів: 160 °</t>
    </r>
  </si>
  <si>
    <r>
      <rPr>
        <b/>
        <sz val="11"/>
        <color rgb="FF000000"/>
        <rFont val="Times New Roman"/>
        <family val="1"/>
        <charset val="204"/>
      </rPr>
      <t>Ігрова консоль PlayStation</t>
    </r>
    <r>
      <rPr>
        <sz val="11"/>
        <color rgb="FF000000"/>
        <rFont val="Times New Roman"/>
        <family val="1"/>
        <charset val="204"/>
      </rPr>
      <t xml:space="preserve"> 4 Slim 500GB                                                Модель: Slim 500 Gb Black (HZD+GTS+UC4+PSPlug)
Комплект: Gran turismo, Uncharted 4,Horizon</t>
    </r>
  </si>
  <si>
    <t>Пристрій безперебійного живлення Powercom BNT-600AP USB</t>
  </si>
  <si>
    <r>
      <rPr>
        <b/>
        <sz val="11"/>
        <color rgb="FF000000"/>
        <rFont val="Times New Roman"/>
        <family val="1"/>
        <charset val="204"/>
      </rPr>
      <t xml:space="preserve">Кабель живлення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Роз'єм: 1CEE7 / 17
Роз'єм: 2IEC C13
Довжина: 10 м
Особливості: VDE</t>
    </r>
  </si>
  <si>
    <r>
      <rPr>
        <b/>
        <sz val="11"/>
        <color rgb="FF000000"/>
        <rFont val="Times New Roman"/>
        <family val="1"/>
        <charset val="204"/>
      </rPr>
      <t xml:space="preserve">Кріплення стельове для проектора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Тип: Кріплення
Тип кріплення: стельовий
Сумісність: універсальний
Кут нахилу / поворота30 ° / 30 °
Максимальне навантаження: 10 кг
Відступ від стелі / стіни: 650 - 1000 мм</t>
    </r>
  </si>
  <si>
    <r>
      <rPr>
        <b/>
        <sz val="11"/>
        <color rgb="FF000000"/>
        <rFont val="Times New Roman"/>
        <family val="1"/>
        <charset val="204"/>
      </rPr>
      <t xml:space="preserve">Комутатор мережевий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Тип: smart
Форм-фактор: в стійку
Кількість портів: 16
Порти: Fast Ethernet
Вимоги PoE: без PoE
Комутаційназдатність: 3.2 Гбіт / с
Швидкість перенаправлення 64-байтних пакетів: 2.38 Mpps</t>
    </r>
  </si>
  <si>
    <r>
      <rPr>
        <b/>
        <sz val="11"/>
        <color rgb="FF000000"/>
        <rFont val="Times New Roman"/>
        <family val="1"/>
        <charset val="204"/>
      </rPr>
      <t xml:space="preserve">Кабель FTP     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Тип кабелю: FTP
Матеріал: біметал
Довжина: 305 м
Перетин: 0.5 мм
Категорія: cat 5e</t>
    </r>
  </si>
  <si>
    <r>
      <rPr>
        <b/>
        <sz val="11"/>
        <color rgb="FF000000"/>
        <rFont val="Times New Roman"/>
        <family val="1"/>
        <charset val="204"/>
      </rPr>
      <t xml:space="preserve">Маршрутизатор Wi-Fi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Робоча частота: 2.4 ГГц, 5 ГГц
Потужність бездротового передавача: до 100 мВт
Кількість антен: 4
Кількість LAN портів (RJ-45): 4</t>
    </r>
  </si>
  <si>
    <r>
      <rPr>
        <b/>
        <sz val="11"/>
        <color rgb="FF000000"/>
        <rFont val="Times New Roman"/>
        <family val="1"/>
        <charset val="204"/>
      </rPr>
      <t xml:space="preserve">Мережний фільтр живленн  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Номінальна напруга: 220 В
Робоча частота: 50 Гц
Сумарна потужність підключеного навантаження: ≤ Потужність 2200 Вт
Струм спрацьовування термозапобіжника: 10 А
Кількість розеток: 6 розеток
Особливості: 1 вимикач</t>
    </r>
  </si>
  <si>
    <r>
      <rPr>
        <b/>
        <sz val="11"/>
        <color rgb="FF000000"/>
        <rFont val="Times New Roman"/>
        <family val="1"/>
        <charset val="204"/>
      </rPr>
      <t xml:space="preserve">Настінне кріплення 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Тип: похилий
Кількість ступенів свободи: 1
Мінімальна підтримувана діагональ: 32 "
Максимальна підтримувана діагональ: 63 "</t>
    </r>
  </si>
  <si>
    <r>
      <rPr>
        <b/>
        <sz val="11"/>
        <color rgb="FF000000"/>
        <rFont val="Times New Roman"/>
        <family val="1"/>
        <charset val="204"/>
      </rPr>
      <t xml:space="preserve">Програмна продукція Microsoft WinPro 10 32/64-bit на 1ПК (Коробочна, носій USB 3.0) </t>
    </r>
    <r>
      <rPr>
        <sz val="11"/>
        <color rgb="FF000000"/>
        <rFont val="Times New Roman"/>
        <family val="1"/>
        <charset val="204"/>
      </rPr>
      <t xml:space="preserve">                                                 Модель: WinPro 10 SNGL Upgrd OLP NL
Тип програмного забезпечення: Операційні системи
Версія: Professional
Розрядність ОС: 32/64-bit
Мова: Українська
Країна виробництва: Україна</t>
    </r>
  </si>
  <si>
    <t>Стіл комп'ютерний 500x600x750 мм, ДВП</t>
  </si>
  <si>
    <t>Шафадля документів 340х340х1825 мм, ДВП</t>
  </si>
  <si>
    <t>Рецепція 1600х1100х400 мм, ДВП</t>
  </si>
  <si>
    <r>
      <rPr>
        <b/>
        <sz val="11"/>
        <color rgb="FF000000"/>
        <rFont val="Times New Roman"/>
        <family val="1"/>
        <charset val="204"/>
      </rPr>
      <t>Килимок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Матеріал: тканина
Основа: гума</t>
    </r>
  </si>
  <si>
    <r>
      <rPr>
        <b/>
        <sz val="11"/>
        <color rgb="FF000000"/>
        <rFont val="Times New Roman"/>
        <family val="1"/>
        <charset val="204"/>
      </rPr>
      <t xml:space="preserve">Навушники                  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Тип пристрою: гарнітура
Підключення: провідне
Інтерфейс підключення: штекер 3.5 мм
Опір навушників: 32 Ом
Тип випромінювача: динамічний
Мінімальна відтворювана частота: 20 Гц
Максимальна відтворена частота: 20 кГц
Чутливість: 105 дБ
Особливості: регулятор гучності
Чутливість мікрофона: 58 дБ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</si>
</sst>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6"/>
  <sheetViews>
    <sheetView tabSelected="1" topLeftCell="A40" zoomScaleNormal="100" zoomScaleSheetLayoutView="100" workbookViewId="0">
      <selection activeCell="J53" sqref="J53"/>
    </sheetView>
  </sheetViews>
  <sheetFormatPr defaultColWidth="14.42578125" defaultRowHeight="15" customHeight="1" x14ac:dyDescent="0.25"/>
  <cols>
    <col min="1" max="1" width="6.42578125" customWidth="1"/>
    <col min="2" max="2" width="62.28515625" customWidth="1"/>
    <col min="3" max="3" width="11.85546875" customWidth="1"/>
    <col min="4" max="4" width="11.42578125" customWidth="1"/>
    <col min="5" max="5" width="14.140625" customWidth="1"/>
    <col min="6" max="6" width="14.7109375" customWidth="1"/>
    <col min="7" max="26" width="8.7109375" customWidth="1"/>
  </cols>
  <sheetData>
    <row r="1" spans="1:6" x14ac:dyDescent="0.2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1"/>
    </row>
    <row r="2" spans="1:6" x14ac:dyDescent="0.25">
      <c r="A2" s="16" t="s">
        <v>5</v>
      </c>
      <c r="B2" s="17"/>
      <c r="C2" s="17"/>
      <c r="D2" s="17"/>
      <c r="E2" s="18"/>
      <c r="F2" s="2"/>
    </row>
    <row r="3" spans="1:6" x14ac:dyDescent="0.25">
      <c r="A3" s="3">
        <v>1</v>
      </c>
      <c r="B3" s="6" t="s">
        <v>22</v>
      </c>
      <c r="C3" s="7">
        <v>1779</v>
      </c>
      <c r="D3" s="8">
        <v>4</v>
      </c>
      <c r="E3" s="9">
        <f t="shared" ref="E3:E13" si="0">C3*D3</f>
        <v>7116</v>
      </c>
    </row>
    <row r="4" spans="1:6" x14ac:dyDescent="0.25">
      <c r="A4" s="3">
        <v>2</v>
      </c>
      <c r="B4" s="6" t="s">
        <v>23</v>
      </c>
      <c r="C4" s="7">
        <v>892</v>
      </c>
      <c r="D4" s="8">
        <v>8</v>
      </c>
      <c r="E4" s="9">
        <f t="shared" si="0"/>
        <v>7136</v>
      </c>
    </row>
    <row r="5" spans="1:6" x14ac:dyDescent="0.25">
      <c r="A5" s="3">
        <v>3</v>
      </c>
      <c r="B5" s="10" t="s">
        <v>24</v>
      </c>
      <c r="C5" s="7">
        <v>2405</v>
      </c>
      <c r="D5" s="8">
        <v>5</v>
      </c>
      <c r="E5" s="9">
        <f t="shared" si="0"/>
        <v>12025</v>
      </c>
    </row>
    <row r="6" spans="1:6" x14ac:dyDescent="0.25">
      <c r="A6" s="3">
        <v>4</v>
      </c>
      <c r="B6" s="6" t="s">
        <v>28</v>
      </c>
      <c r="C6" s="7">
        <v>414</v>
      </c>
      <c r="D6" s="8">
        <v>25</v>
      </c>
      <c r="E6" s="9">
        <f t="shared" si="0"/>
        <v>10350</v>
      </c>
      <c r="F6" s="2"/>
    </row>
    <row r="7" spans="1:6" x14ac:dyDescent="0.25">
      <c r="A7" s="3">
        <v>5</v>
      </c>
      <c r="B7" s="6" t="s">
        <v>46</v>
      </c>
      <c r="C7" s="7">
        <v>1055</v>
      </c>
      <c r="D7" s="8">
        <v>4</v>
      </c>
      <c r="E7" s="9">
        <f t="shared" si="0"/>
        <v>4220</v>
      </c>
    </row>
    <row r="8" spans="1:6" x14ac:dyDescent="0.25">
      <c r="A8" s="3">
        <v>6</v>
      </c>
      <c r="B8" s="6" t="s">
        <v>27</v>
      </c>
      <c r="C8" s="7">
        <v>2139</v>
      </c>
      <c r="D8" s="8">
        <v>8</v>
      </c>
      <c r="E8" s="9">
        <f t="shared" si="0"/>
        <v>17112</v>
      </c>
    </row>
    <row r="9" spans="1:6" x14ac:dyDescent="0.25">
      <c r="A9" s="3">
        <v>7</v>
      </c>
      <c r="B9" s="6" t="s">
        <v>6</v>
      </c>
      <c r="C9" s="7">
        <v>5079</v>
      </c>
      <c r="D9" s="8">
        <v>1</v>
      </c>
      <c r="E9" s="9">
        <f t="shared" si="0"/>
        <v>5079</v>
      </c>
    </row>
    <row r="10" spans="1:6" x14ac:dyDescent="0.25">
      <c r="A10" s="11">
        <v>8</v>
      </c>
      <c r="B10" s="12" t="s">
        <v>26</v>
      </c>
      <c r="C10" s="7">
        <v>1008</v>
      </c>
      <c r="D10" s="8">
        <v>1</v>
      </c>
      <c r="E10" s="9">
        <f t="shared" si="0"/>
        <v>1008</v>
      </c>
    </row>
    <row r="11" spans="1:6" x14ac:dyDescent="0.25">
      <c r="A11" s="3">
        <v>9</v>
      </c>
      <c r="B11" s="6" t="s">
        <v>47</v>
      </c>
      <c r="C11" s="7">
        <v>811</v>
      </c>
      <c r="D11" s="8">
        <v>4</v>
      </c>
      <c r="E11" s="9">
        <f t="shared" si="0"/>
        <v>3244</v>
      </c>
    </row>
    <row r="12" spans="1:6" x14ac:dyDescent="0.25">
      <c r="A12" s="3">
        <v>10</v>
      </c>
      <c r="B12" s="6" t="s">
        <v>25</v>
      </c>
      <c r="C12" s="7">
        <v>606</v>
      </c>
      <c r="D12" s="8">
        <v>5</v>
      </c>
      <c r="E12" s="9">
        <f t="shared" si="0"/>
        <v>3030</v>
      </c>
    </row>
    <row r="13" spans="1:6" x14ac:dyDescent="0.25">
      <c r="A13" s="3">
        <v>11</v>
      </c>
      <c r="B13" s="6" t="s">
        <v>48</v>
      </c>
      <c r="C13" s="7">
        <v>4200</v>
      </c>
      <c r="D13" s="8">
        <v>1</v>
      </c>
      <c r="E13" s="9">
        <f t="shared" si="0"/>
        <v>4200</v>
      </c>
    </row>
    <row r="14" spans="1:6" x14ac:dyDescent="0.25">
      <c r="A14" s="19" t="s">
        <v>7</v>
      </c>
      <c r="B14" s="17"/>
      <c r="C14" s="17"/>
      <c r="D14" s="18"/>
      <c r="E14" s="13">
        <f>SUM(E3:E13)</f>
        <v>74520</v>
      </c>
    </row>
    <row r="15" spans="1:6" x14ac:dyDescent="0.25">
      <c r="A15" s="16" t="s">
        <v>8</v>
      </c>
      <c r="B15" s="17"/>
      <c r="C15" s="17"/>
      <c r="D15" s="17"/>
      <c r="E15" s="18"/>
    </row>
    <row r="16" spans="1:6" ht="45" x14ac:dyDescent="0.25">
      <c r="A16" s="3">
        <v>12</v>
      </c>
      <c r="B16" s="10" t="s">
        <v>32</v>
      </c>
      <c r="C16" s="7">
        <v>17719</v>
      </c>
      <c r="D16" s="8">
        <v>5</v>
      </c>
      <c r="E16" s="9">
        <f t="shared" ref="E16:E37" si="1">C16*D16</f>
        <v>88595</v>
      </c>
    </row>
    <row r="17" spans="1:5" ht="75" x14ac:dyDescent="0.25">
      <c r="A17" s="3">
        <v>13</v>
      </c>
      <c r="B17" s="10" t="s">
        <v>33</v>
      </c>
      <c r="C17" s="7">
        <v>4197</v>
      </c>
      <c r="D17" s="8">
        <v>5</v>
      </c>
      <c r="E17" s="9">
        <f t="shared" si="1"/>
        <v>20985</v>
      </c>
    </row>
    <row r="18" spans="1:5" ht="32.25" customHeight="1" x14ac:dyDescent="0.25">
      <c r="A18" s="3">
        <v>14</v>
      </c>
      <c r="B18" s="12" t="s">
        <v>34</v>
      </c>
      <c r="C18" s="7">
        <v>19799</v>
      </c>
      <c r="D18" s="8">
        <v>1</v>
      </c>
      <c r="E18" s="9">
        <f t="shared" si="1"/>
        <v>19799</v>
      </c>
    </row>
    <row r="19" spans="1:5" ht="90" x14ac:dyDescent="0.25">
      <c r="A19" s="3">
        <v>15</v>
      </c>
      <c r="B19" s="10" t="s">
        <v>14</v>
      </c>
      <c r="C19" s="7">
        <v>27996</v>
      </c>
      <c r="D19" s="8">
        <v>1</v>
      </c>
      <c r="E19" s="9">
        <f t="shared" si="1"/>
        <v>27996</v>
      </c>
    </row>
    <row r="20" spans="1:5" ht="165" x14ac:dyDescent="0.25">
      <c r="A20" s="3">
        <v>16</v>
      </c>
      <c r="B20" s="10" t="s">
        <v>50</v>
      </c>
      <c r="C20" s="7">
        <v>429</v>
      </c>
      <c r="D20" s="8">
        <v>5</v>
      </c>
      <c r="E20" s="9">
        <f t="shared" si="1"/>
        <v>2145</v>
      </c>
    </row>
    <row r="21" spans="1:5" ht="150" x14ac:dyDescent="0.25">
      <c r="A21" s="3">
        <v>17</v>
      </c>
      <c r="B21" s="10" t="s">
        <v>35</v>
      </c>
      <c r="C21" s="7">
        <v>3685</v>
      </c>
      <c r="D21" s="8">
        <v>1</v>
      </c>
      <c r="E21" s="9">
        <f t="shared" si="1"/>
        <v>3685</v>
      </c>
    </row>
    <row r="22" spans="1:5" ht="105" x14ac:dyDescent="0.25">
      <c r="A22" s="3">
        <v>18</v>
      </c>
      <c r="B22" s="10" t="s">
        <v>39</v>
      </c>
      <c r="C22" s="7">
        <v>372</v>
      </c>
      <c r="D22" s="8">
        <v>1</v>
      </c>
      <c r="E22" s="9">
        <f t="shared" si="1"/>
        <v>372</v>
      </c>
    </row>
    <row r="23" spans="1:5" ht="75" x14ac:dyDescent="0.25">
      <c r="A23" s="3">
        <v>19</v>
      </c>
      <c r="B23" s="10" t="s">
        <v>38</v>
      </c>
      <c r="C23" s="7">
        <v>224</v>
      </c>
      <c r="D23" s="8">
        <v>1</v>
      </c>
      <c r="E23" s="9">
        <f t="shared" si="1"/>
        <v>224</v>
      </c>
    </row>
    <row r="24" spans="1:5" ht="120" x14ac:dyDescent="0.25">
      <c r="A24" s="3">
        <v>20</v>
      </c>
      <c r="B24" s="10" t="s">
        <v>40</v>
      </c>
      <c r="C24" s="7">
        <v>1674</v>
      </c>
      <c r="D24" s="8">
        <v>1</v>
      </c>
      <c r="E24" s="9">
        <f t="shared" si="1"/>
        <v>1674</v>
      </c>
    </row>
    <row r="25" spans="1:5" ht="90" x14ac:dyDescent="0.25">
      <c r="A25" s="3">
        <v>21</v>
      </c>
      <c r="B25" s="10" t="s">
        <v>41</v>
      </c>
      <c r="C25" s="7">
        <v>1506</v>
      </c>
      <c r="D25" s="8">
        <v>1</v>
      </c>
      <c r="E25" s="9">
        <f t="shared" si="1"/>
        <v>1506</v>
      </c>
    </row>
    <row r="26" spans="1:5" ht="45" x14ac:dyDescent="0.25">
      <c r="A26" s="3">
        <v>22</v>
      </c>
      <c r="B26" s="10" t="s">
        <v>36</v>
      </c>
      <c r="C26" s="7">
        <v>9999</v>
      </c>
      <c r="D26" s="8">
        <v>1</v>
      </c>
      <c r="E26" s="9">
        <f t="shared" si="1"/>
        <v>9999</v>
      </c>
    </row>
    <row r="27" spans="1:5" ht="15.75" customHeight="1" x14ac:dyDescent="0.25">
      <c r="A27" s="3">
        <v>23</v>
      </c>
      <c r="B27" s="10" t="s">
        <v>37</v>
      </c>
      <c r="C27" s="7">
        <v>1643</v>
      </c>
      <c r="D27" s="8">
        <v>5</v>
      </c>
      <c r="E27" s="9">
        <f t="shared" si="1"/>
        <v>8215</v>
      </c>
    </row>
    <row r="28" spans="1:5" ht="45" x14ac:dyDescent="0.25">
      <c r="A28" s="3">
        <v>24</v>
      </c>
      <c r="B28" s="10" t="s">
        <v>16</v>
      </c>
      <c r="C28" s="7">
        <v>114</v>
      </c>
      <c r="D28" s="8">
        <v>1</v>
      </c>
      <c r="E28" s="9">
        <f t="shared" si="1"/>
        <v>114</v>
      </c>
    </row>
    <row r="29" spans="1:5" ht="75" x14ac:dyDescent="0.25">
      <c r="A29" s="3">
        <v>25</v>
      </c>
      <c r="B29" s="10" t="s">
        <v>42</v>
      </c>
      <c r="C29" s="7">
        <v>999</v>
      </c>
      <c r="D29" s="8">
        <v>2</v>
      </c>
      <c r="E29" s="9">
        <f t="shared" si="1"/>
        <v>1998</v>
      </c>
    </row>
    <row r="30" spans="1:5" ht="135" x14ac:dyDescent="0.25">
      <c r="A30" s="3">
        <v>26</v>
      </c>
      <c r="B30" s="10" t="s">
        <v>17</v>
      </c>
      <c r="C30" s="7">
        <v>5296</v>
      </c>
      <c r="D30" s="8">
        <v>1</v>
      </c>
      <c r="E30" s="9">
        <f t="shared" si="1"/>
        <v>5296</v>
      </c>
    </row>
    <row r="31" spans="1:5" ht="120" x14ac:dyDescent="0.25">
      <c r="A31" s="3">
        <v>27</v>
      </c>
      <c r="B31" s="10" t="s">
        <v>43</v>
      </c>
      <c r="C31" s="7">
        <v>114</v>
      </c>
      <c r="D31" s="8">
        <v>6</v>
      </c>
      <c r="E31" s="9">
        <f t="shared" si="1"/>
        <v>684</v>
      </c>
    </row>
    <row r="32" spans="1:5" ht="75" x14ac:dyDescent="0.25">
      <c r="A32" s="3">
        <v>28</v>
      </c>
      <c r="B32" s="10" t="s">
        <v>44</v>
      </c>
      <c r="C32" s="7">
        <v>468</v>
      </c>
      <c r="D32" s="8">
        <v>1</v>
      </c>
      <c r="E32" s="9">
        <f t="shared" si="1"/>
        <v>468</v>
      </c>
    </row>
    <row r="33" spans="1:5" ht="30" x14ac:dyDescent="0.25">
      <c r="A33" s="3">
        <v>29</v>
      </c>
      <c r="B33" s="10" t="s">
        <v>19</v>
      </c>
      <c r="C33" s="7">
        <v>2839</v>
      </c>
      <c r="D33" s="8">
        <v>1</v>
      </c>
      <c r="E33" s="9">
        <f t="shared" si="1"/>
        <v>2839</v>
      </c>
    </row>
    <row r="34" spans="1:5" ht="90.75" customHeight="1" x14ac:dyDescent="0.25">
      <c r="A34" s="3">
        <v>30</v>
      </c>
      <c r="B34" s="10" t="s">
        <v>15</v>
      </c>
      <c r="C34" s="7">
        <v>499</v>
      </c>
      <c r="D34" s="8">
        <v>6</v>
      </c>
      <c r="E34" s="9">
        <f t="shared" si="1"/>
        <v>2994</v>
      </c>
    </row>
    <row r="35" spans="1:5" ht="90" customHeight="1" x14ac:dyDescent="0.25">
      <c r="A35" s="3">
        <v>31</v>
      </c>
      <c r="B35" s="10" t="s">
        <v>21</v>
      </c>
      <c r="C35" s="7">
        <v>249</v>
      </c>
      <c r="D35" s="8">
        <v>5</v>
      </c>
      <c r="E35" s="9">
        <f t="shared" si="1"/>
        <v>1245</v>
      </c>
    </row>
    <row r="36" spans="1:5" x14ac:dyDescent="0.25">
      <c r="A36" s="3">
        <v>32</v>
      </c>
      <c r="B36" s="10" t="s">
        <v>20</v>
      </c>
      <c r="C36" s="7">
        <v>1799</v>
      </c>
      <c r="D36" s="8">
        <v>1</v>
      </c>
      <c r="E36" s="9">
        <f t="shared" si="1"/>
        <v>1799</v>
      </c>
    </row>
    <row r="37" spans="1:5" ht="45" x14ac:dyDescent="0.25">
      <c r="A37" s="3">
        <v>33</v>
      </c>
      <c r="B37" s="10" t="s">
        <v>49</v>
      </c>
      <c r="C37" s="7">
        <v>199</v>
      </c>
      <c r="D37" s="8">
        <v>6</v>
      </c>
      <c r="E37" s="9">
        <f t="shared" si="1"/>
        <v>1194</v>
      </c>
    </row>
    <row r="38" spans="1:5" ht="15.75" customHeight="1" x14ac:dyDescent="0.25">
      <c r="A38" s="19" t="s">
        <v>7</v>
      </c>
      <c r="B38" s="17"/>
      <c r="C38" s="17"/>
      <c r="D38" s="18"/>
      <c r="E38" s="13">
        <f>SUM(E16:E37)</f>
        <v>203826</v>
      </c>
    </row>
    <row r="39" spans="1:5" ht="15.75" customHeight="1" x14ac:dyDescent="0.25">
      <c r="A39" s="16" t="s">
        <v>9</v>
      </c>
      <c r="B39" s="17"/>
      <c r="C39" s="17"/>
      <c r="D39" s="17"/>
      <c r="E39" s="18"/>
    </row>
    <row r="40" spans="1:5" ht="15.75" customHeight="1" x14ac:dyDescent="0.25">
      <c r="A40" s="11">
        <v>34</v>
      </c>
      <c r="B40" s="12" t="s">
        <v>31</v>
      </c>
      <c r="C40" s="7">
        <v>966</v>
      </c>
      <c r="D40" s="8">
        <v>1</v>
      </c>
      <c r="E40" s="9">
        <f t="shared" ref="E40:E42" si="2">D40*C40</f>
        <v>966</v>
      </c>
    </row>
    <row r="41" spans="1:5" ht="15.75" customHeight="1" x14ac:dyDescent="0.25">
      <c r="A41" s="11">
        <v>35</v>
      </c>
      <c r="B41" s="12" t="s">
        <v>30</v>
      </c>
      <c r="C41" s="7">
        <v>1380</v>
      </c>
      <c r="D41" s="8">
        <v>1</v>
      </c>
      <c r="E41" s="9">
        <f t="shared" si="2"/>
        <v>1380</v>
      </c>
    </row>
    <row r="42" spans="1:5" ht="15.75" customHeight="1" x14ac:dyDescent="0.25">
      <c r="A42" s="3">
        <v>36</v>
      </c>
      <c r="B42" s="10" t="s">
        <v>29</v>
      </c>
      <c r="C42" s="7">
        <v>1628</v>
      </c>
      <c r="D42" s="8">
        <v>1</v>
      </c>
      <c r="E42" s="9">
        <f t="shared" si="2"/>
        <v>1628</v>
      </c>
    </row>
    <row r="43" spans="1:5" ht="15.75" customHeight="1" x14ac:dyDescent="0.25">
      <c r="A43" s="19" t="s">
        <v>7</v>
      </c>
      <c r="B43" s="17"/>
      <c r="C43" s="17"/>
      <c r="D43" s="18"/>
      <c r="E43" s="13">
        <f>SUM(E40:E42)</f>
        <v>3974</v>
      </c>
    </row>
    <row r="44" spans="1:5" ht="15.75" customHeight="1" x14ac:dyDescent="0.25">
      <c r="A44" s="16" t="s">
        <v>10</v>
      </c>
      <c r="B44" s="17"/>
      <c r="C44" s="17"/>
      <c r="D44" s="17"/>
      <c r="E44" s="18"/>
    </row>
    <row r="45" spans="1:5" ht="119.25" x14ac:dyDescent="0.25">
      <c r="A45" s="3">
        <v>37</v>
      </c>
      <c r="B45" s="10" t="s">
        <v>45</v>
      </c>
      <c r="C45" s="7">
        <v>4748</v>
      </c>
      <c r="D45" s="8">
        <v>6</v>
      </c>
      <c r="E45" s="9">
        <f>C45*D45</f>
        <v>28488</v>
      </c>
    </row>
    <row r="46" spans="1:5" ht="15.75" customHeight="1" x14ac:dyDescent="0.25">
      <c r="A46" s="19" t="s">
        <v>7</v>
      </c>
      <c r="B46" s="17"/>
      <c r="C46" s="17"/>
      <c r="D46" s="18"/>
      <c r="E46" s="13">
        <f>SUM(E45)</f>
        <v>28488</v>
      </c>
    </row>
    <row r="47" spans="1:5" ht="15.75" customHeight="1" x14ac:dyDescent="0.25">
      <c r="A47" s="16" t="s">
        <v>11</v>
      </c>
      <c r="B47" s="17"/>
      <c r="C47" s="17"/>
      <c r="D47" s="17"/>
      <c r="E47" s="18"/>
    </row>
    <row r="48" spans="1:5" ht="15.75" customHeight="1" x14ac:dyDescent="0.25">
      <c r="A48" s="11">
        <v>38</v>
      </c>
      <c r="B48" s="15" t="s">
        <v>18</v>
      </c>
      <c r="C48" s="7"/>
      <c r="D48" s="8">
        <v>1</v>
      </c>
      <c r="E48" s="13">
        <v>341438</v>
      </c>
    </row>
    <row r="49" spans="1:5" ht="15.75" customHeight="1" x14ac:dyDescent="0.25">
      <c r="A49" s="14">
        <v>39</v>
      </c>
      <c r="B49" s="20" t="s">
        <v>13</v>
      </c>
      <c r="C49" s="20"/>
      <c r="D49" s="21"/>
      <c r="E49" s="9">
        <v>130450</v>
      </c>
    </row>
    <row r="50" spans="1:5" ht="15.75" customHeight="1" x14ac:dyDescent="0.25">
      <c r="A50" s="19" t="s">
        <v>7</v>
      </c>
      <c r="B50" s="17"/>
      <c r="C50" s="17"/>
      <c r="D50" s="18"/>
      <c r="E50" s="13">
        <f>SUM(E48:E49)</f>
        <v>471888</v>
      </c>
    </row>
    <row r="51" spans="1:5" ht="15.75" customHeight="1" x14ac:dyDescent="0.25">
      <c r="A51" s="19" t="s">
        <v>12</v>
      </c>
      <c r="B51" s="17"/>
      <c r="C51" s="17"/>
      <c r="D51" s="18"/>
      <c r="E51" s="13">
        <f>E50+E46+E43+E38+E14</f>
        <v>782696</v>
      </c>
    </row>
    <row r="52" spans="1:5" ht="15.75" customHeight="1" x14ac:dyDescent="0.25"/>
    <row r="53" spans="1:5" ht="15.75" customHeight="1" x14ac:dyDescent="0.25"/>
    <row r="54" spans="1:5" ht="15.75" customHeight="1" x14ac:dyDescent="0.25"/>
    <row r="55" spans="1:5" ht="15.75" customHeight="1" x14ac:dyDescent="0.25"/>
    <row r="56" spans="1:5" ht="15.75" customHeight="1" x14ac:dyDescent="0.25"/>
    <row r="57" spans="1:5" ht="15.75" customHeight="1" x14ac:dyDescent="0.25"/>
    <row r="58" spans="1:5" ht="15.75" customHeight="1" x14ac:dyDescent="0.25"/>
    <row r="59" spans="1:5" ht="15.75" customHeight="1" x14ac:dyDescent="0.25"/>
    <row r="60" spans="1:5" ht="15.75" customHeight="1" x14ac:dyDescent="0.25"/>
    <row r="61" spans="1:5" ht="15.75" customHeight="1" x14ac:dyDescent="0.25"/>
    <row r="62" spans="1:5" ht="15.75" customHeight="1" x14ac:dyDescent="0.25"/>
    <row r="63" spans="1:5" ht="15.75" customHeight="1" x14ac:dyDescent="0.25"/>
    <row r="64" spans="1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2">
    <mergeCell ref="A50:D50"/>
    <mergeCell ref="A51:D51"/>
    <mergeCell ref="A39:E39"/>
    <mergeCell ref="A43:D43"/>
    <mergeCell ref="A46:D46"/>
    <mergeCell ref="A2:E2"/>
    <mergeCell ref="A38:D38"/>
    <mergeCell ref="A44:E44"/>
    <mergeCell ref="B49:D49"/>
    <mergeCell ref="A14:D14"/>
    <mergeCell ref="A15:E15"/>
    <mergeCell ref="A47:E47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it01KOMP</dc:creator>
  <cp:lastModifiedBy>Nataliya</cp:lastModifiedBy>
  <cp:lastPrinted>2018-09-16T12:35:09Z</cp:lastPrinted>
  <dcterms:created xsi:type="dcterms:W3CDTF">2018-09-16T12:42:19Z</dcterms:created>
  <dcterms:modified xsi:type="dcterms:W3CDTF">2018-09-16T13:06:39Z</dcterms:modified>
</cp:coreProperties>
</file>