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vrilovmax/Desktop/Скамейка/"/>
    </mc:Choice>
  </mc:AlternateContent>
  <xr:revisionPtr revIDLastSave="0" documentId="10_ncr:8100000_{D12B0B59-D7BD-9A4D-AD42-3436C626E9FB}" xr6:coauthVersionLast="34" xr6:coauthVersionMax="34" xr10:uidLastSave="{00000000-0000-0000-0000-000000000000}"/>
  <bookViews>
    <workbookView xWindow="1000" yWindow="460" windowWidth="26560" windowHeight="17040" xr2:uid="{A492C3E7-B155-CC4B-9F6A-DA046FE62753}"/>
  </bookViews>
  <sheets>
    <sheet name="Места для мусора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E12" i="3" l="1"/>
  <c r="C13" i="3" s="1"/>
  <c r="E4" i="3"/>
  <c r="E6" i="3"/>
  <c r="E8" i="3"/>
  <c r="E10" i="3"/>
  <c r="C7" i="3"/>
  <c r="E7" i="3" s="1"/>
  <c r="C9" i="3"/>
  <c r="E9" i="3" s="1"/>
  <c r="C5" i="3"/>
  <c r="E5" i="3" s="1"/>
  <c r="C3" i="3"/>
  <c r="E3" i="3" s="1"/>
</calcChain>
</file>

<file path=xl/sharedStrings.xml><?xml version="1.0" encoding="utf-8"?>
<sst xmlns="http://schemas.openxmlformats.org/spreadsheetml/2006/main" count="21" uniqueCount="18">
  <si>
    <t>Вид работ</t>
  </si>
  <si>
    <t>№
п/п</t>
  </si>
  <si>
    <t>Запропоноване автором проекту</t>
  </si>
  <si>
    <t>Пропозиція експертної групи</t>
  </si>
  <si>
    <t>Необхідна 
кількість</t>
  </si>
  <si>
    <t>Ціна за одиницю, грн.</t>
  </si>
  <si>
    <t>Вартість, грн.</t>
  </si>
  <si>
    <t>Всього</t>
  </si>
  <si>
    <t>Непередбачені 
витрати:</t>
  </si>
  <si>
    <t>Взагалом:</t>
  </si>
  <si>
    <t>Столб єврозабора</t>
  </si>
  <si>
    <t>Встановлення поребриків, шт</t>
  </si>
  <si>
    <t>Замазка щілин між плітами, п.м.</t>
  </si>
  <si>
    <t>Погрузка та вивезення будівельного сміття, послуга</t>
  </si>
  <si>
    <t>Благоустрій місць для сміттєвих контейнерів, шт:
- риття грунта під площадку;
- демонтаж існуючого бордюру;
- підготовка площіни під укладку асфальту(гравій).</t>
  </si>
  <si>
    <t>Укладка асфальтного покриття (ширина - 2м, довжина - 4м), м.кв.</t>
  </si>
  <si>
    <t>Встановлення столба(включаючі бетонування)</t>
  </si>
  <si>
    <t>Встановлення пліти єврозабору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</si>
</sst>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9" fontId="4" fillId="0" borderId="17" xfId="0" applyNumberFormat="1" applyFont="1" applyFill="1" applyBorder="1" applyAlignment="1">
      <alignment horizontal="center" vertical="center" wrapText="1"/>
    </xf>
    <xf numFmtId="9" fontId="4" fillId="0" borderId="1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14D04-E4E7-6148-ACE8-831515E9110D}">
  <sheetPr>
    <pageSetUpPr fitToPage="1"/>
  </sheetPr>
  <dimension ref="A1:H14"/>
  <sheetViews>
    <sheetView tabSelected="1" zoomScale="101" workbookViewId="0">
      <selection activeCell="B10" sqref="B10"/>
    </sheetView>
  </sheetViews>
  <sheetFormatPr baseColWidth="10" defaultRowHeight="16" x14ac:dyDescent="0.2"/>
  <cols>
    <col min="1" max="1" width="5.33203125" style="1" customWidth="1"/>
    <col min="2" max="2" width="66.33203125" style="3" customWidth="1"/>
    <col min="3" max="3" width="15.1640625" style="1" customWidth="1"/>
    <col min="4" max="4" width="17.5" style="1" customWidth="1"/>
    <col min="5" max="5" width="16.1640625" style="1" customWidth="1"/>
    <col min="6" max="6" width="16.83203125" style="1" customWidth="1"/>
    <col min="7" max="8" width="17" style="1" customWidth="1"/>
    <col min="9" max="16384" width="10.83203125" style="1"/>
  </cols>
  <sheetData>
    <row r="1" spans="1:8" s="4" customFormat="1" ht="39" customHeight="1" thickBot="1" x14ac:dyDescent="0.25">
      <c r="A1" s="47" t="s">
        <v>1</v>
      </c>
      <c r="B1" s="49" t="s">
        <v>2</v>
      </c>
      <c r="C1" s="49"/>
      <c r="D1" s="49"/>
      <c r="E1" s="50"/>
      <c r="F1" s="51" t="s">
        <v>3</v>
      </c>
      <c r="G1" s="52"/>
      <c r="H1" s="53"/>
    </row>
    <row r="2" spans="1:8" ht="55" customHeight="1" thickBot="1" x14ac:dyDescent="0.25">
      <c r="A2" s="48"/>
      <c r="B2" s="16" t="s">
        <v>0</v>
      </c>
      <c r="C2" s="17" t="s">
        <v>4</v>
      </c>
      <c r="D2" s="17" t="s">
        <v>5</v>
      </c>
      <c r="E2" s="18" t="s">
        <v>6</v>
      </c>
      <c r="F2" s="19" t="s">
        <v>4</v>
      </c>
      <c r="G2" s="20" t="s">
        <v>5</v>
      </c>
      <c r="H2" s="21" t="s">
        <v>6</v>
      </c>
    </row>
    <row r="3" spans="1:8" x14ac:dyDescent="0.2">
      <c r="A3" s="36">
        <v>1</v>
      </c>
      <c r="B3" s="33" t="s">
        <v>10</v>
      </c>
      <c r="C3" s="12">
        <f>7*7</f>
        <v>49</v>
      </c>
      <c r="D3" s="12">
        <v>130</v>
      </c>
      <c r="E3" s="25">
        <f t="shared" ref="E3:E10" si="0">D3*C3</f>
        <v>6370</v>
      </c>
      <c r="F3" s="28"/>
      <c r="G3" s="12"/>
      <c r="H3" s="13"/>
    </row>
    <row r="4" spans="1:8" ht="64" x14ac:dyDescent="0.2">
      <c r="A4" s="37">
        <v>2</v>
      </c>
      <c r="B4" s="34" t="s">
        <v>14</v>
      </c>
      <c r="C4" s="8">
        <v>7</v>
      </c>
      <c r="D4" s="8">
        <v>2000</v>
      </c>
      <c r="E4" s="26">
        <f t="shared" si="0"/>
        <v>14000</v>
      </c>
      <c r="F4" s="23"/>
      <c r="G4" s="2"/>
      <c r="H4" s="5"/>
    </row>
    <row r="5" spans="1:8" ht="23" customHeight="1" x14ac:dyDescent="0.2">
      <c r="A5" s="37">
        <v>3</v>
      </c>
      <c r="B5" s="35" t="s">
        <v>11</v>
      </c>
      <c r="C5" s="2">
        <f>8*7</f>
        <v>56</v>
      </c>
      <c r="D5" s="2">
        <v>30</v>
      </c>
      <c r="E5" s="26">
        <f t="shared" si="0"/>
        <v>1680</v>
      </c>
      <c r="F5" s="23"/>
      <c r="G5" s="2"/>
      <c r="H5" s="5"/>
    </row>
    <row r="6" spans="1:8" ht="24" customHeight="1" x14ac:dyDescent="0.2">
      <c r="A6" s="37">
        <v>4</v>
      </c>
      <c r="B6" s="35" t="s">
        <v>15</v>
      </c>
      <c r="C6" s="2">
        <v>1500</v>
      </c>
      <c r="D6" s="2">
        <v>250</v>
      </c>
      <c r="E6" s="26">
        <f t="shared" si="0"/>
        <v>375000</v>
      </c>
      <c r="F6" s="23"/>
      <c r="G6" s="2"/>
      <c r="H6" s="5"/>
    </row>
    <row r="7" spans="1:8" x14ac:dyDescent="0.2">
      <c r="A7" s="37">
        <v>5</v>
      </c>
      <c r="B7" s="35" t="s">
        <v>16</v>
      </c>
      <c r="C7" s="2">
        <f>7*7</f>
        <v>49</v>
      </c>
      <c r="D7" s="2">
        <v>200</v>
      </c>
      <c r="E7" s="26">
        <f t="shared" si="0"/>
        <v>9800</v>
      </c>
      <c r="F7" s="23"/>
      <c r="G7" s="2"/>
      <c r="H7" s="5"/>
    </row>
    <row r="8" spans="1:8" x14ac:dyDescent="0.2">
      <c r="A8" s="37">
        <v>6</v>
      </c>
      <c r="B8" s="35" t="s">
        <v>17</v>
      </c>
      <c r="C8" s="2">
        <v>112</v>
      </c>
      <c r="D8" s="2">
        <v>20</v>
      </c>
      <c r="E8" s="26">
        <f t="shared" si="0"/>
        <v>2240</v>
      </c>
      <c r="F8" s="23"/>
      <c r="G8" s="2"/>
      <c r="H8" s="5"/>
    </row>
    <row r="9" spans="1:8" x14ac:dyDescent="0.2">
      <c r="A9" s="37">
        <v>7</v>
      </c>
      <c r="B9" s="35" t="s">
        <v>12</v>
      </c>
      <c r="C9" s="2">
        <f>12*7</f>
        <v>84</v>
      </c>
      <c r="D9" s="2">
        <v>60</v>
      </c>
      <c r="E9" s="26">
        <f t="shared" si="0"/>
        <v>5040</v>
      </c>
      <c r="F9" s="23"/>
      <c r="G9" s="2"/>
      <c r="H9" s="5"/>
    </row>
    <row r="10" spans="1:8" ht="17" thickBot="1" x14ac:dyDescent="0.25">
      <c r="A10" s="38">
        <v>8</v>
      </c>
      <c r="B10" s="34" t="s">
        <v>13</v>
      </c>
      <c r="C10" s="2">
        <v>1</v>
      </c>
      <c r="D10" s="2">
        <v>3500</v>
      </c>
      <c r="E10" s="26">
        <f t="shared" si="0"/>
        <v>3500</v>
      </c>
      <c r="F10" s="29"/>
      <c r="G10" s="8"/>
      <c r="H10" s="9"/>
    </row>
    <row r="11" spans="1:8" ht="20" thickBot="1" x14ac:dyDescent="0.25">
      <c r="A11" s="54" t="s">
        <v>7</v>
      </c>
      <c r="B11" s="55"/>
      <c r="C11" s="45">
        <f>SUM(E3:E10)</f>
        <v>417630</v>
      </c>
      <c r="D11" s="46"/>
      <c r="E11" s="46"/>
      <c r="F11" s="30"/>
      <c r="G11" s="31"/>
      <c r="H11" s="32"/>
    </row>
    <row r="12" spans="1:8" ht="19" thickBot="1" x14ac:dyDescent="0.25">
      <c r="A12" s="39" t="s">
        <v>8</v>
      </c>
      <c r="B12" s="40"/>
      <c r="C12" s="41">
        <v>0.2</v>
      </c>
      <c r="D12" s="42"/>
      <c r="E12" s="22">
        <f>C11*0.2</f>
        <v>83526</v>
      </c>
      <c r="F12" s="27"/>
      <c r="G12" s="6"/>
      <c r="H12" s="7"/>
    </row>
    <row r="13" spans="1:8" ht="20" thickBot="1" x14ac:dyDescent="0.25">
      <c r="A13" s="43" t="s">
        <v>9</v>
      </c>
      <c r="B13" s="44"/>
      <c r="C13" s="45">
        <f>SUM(C11,E12)</f>
        <v>501156</v>
      </c>
      <c r="D13" s="46"/>
      <c r="E13" s="46"/>
      <c r="F13" s="24"/>
      <c r="G13" s="14"/>
      <c r="H13" s="15"/>
    </row>
    <row r="14" spans="1:8" x14ac:dyDescent="0.2">
      <c r="B14" s="11"/>
      <c r="C14" s="10"/>
    </row>
  </sheetData>
  <mergeCells count="9">
    <mergeCell ref="F1:H1"/>
    <mergeCell ref="A11:B11"/>
    <mergeCell ref="C11:E11"/>
    <mergeCell ref="A12:B12"/>
    <mergeCell ref="C12:D12"/>
    <mergeCell ref="A13:B13"/>
    <mergeCell ref="C13:E13"/>
    <mergeCell ref="A1:A2"/>
    <mergeCell ref="B1:E1"/>
  </mergeCells>
  <pageMargins left="0.7" right="0.7" top="0.75" bottom="0.75" header="0.3" footer="0.3"/>
  <pageSetup paperSize="9" scale="71" fitToHeight="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Места для мусора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2018-08-04T08:59:03Z</dcterms:created>
  <dcterms:modified xsi:type="dcterms:W3CDTF">2018-08-09T15:21:40Z</dcterms:modified>
</cp:coreProperties>
</file>