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85"/>
  </bookViews>
  <sheets>
    <sheet name="Лист2" sheetId="2" r:id="rId1"/>
    <sheet name="Лист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0" i="2"/>
  <c r="E19" i="2"/>
  <c r="E17" i="2"/>
  <c r="D18" i="2" s="1"/>
  <c r="E18" i="2" s="1"/>
  <c r="D16" i="2"/>
  <c r="E16" i="2" s="1"/>
  <c r="E15" i="2"/>
  <c r="E14" i="2"/>
  <c r="E13" i="2"/>
  <c r="E22" i="2" s="1"/>
  <c r="E11" i="2"/>
  <c r="E10" i="2"/>
  <c r="E9" i="2"/>
  <c r="E8" i="2"/>
  <c r="E7" i="2"/>
  <c r="E12" i="2" l="1"/>
  <c r="E3" i="2"/>
  <c r="E6" i="2" l="1"/>
  <c r="E5" i="2" l="1"/>
  <c r="E4" i="2"/>
  <c r="E23" i="2" s="1"/>
  <c r="E26" i="2" l="1"/>
</calcChain>
</file>

<file path=xl/sharedStrings.xml><?xml version="1.0" encoding="utf-8"?>
<sst xmlns="http://schemas.openxmlformats.org/spreadsheetml/2006/main" count="34" uniqueCount="32">
  <si>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</si>
  <si>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</si>
  <si>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</si>
  <si>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</si>
  <si>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</si>
  <si>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</si>
  <si>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</si>
  <si>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</si>
  <si>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</si>
  <si>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</si>
  <si>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Засіювання газону, м.кв.</t>
  </si>
  <si>
    <t>Вартість підключення до мережі, 1 квт</t>
  </si>
  <si>
    <t>Опори для світильників</t>
  </si>
  <si>
    <t>Світлодіодний вуличний світильник 90 Вт. USD-90/220-120-5000-02 LED</t>
  </si>
  <si>
    <t>Проектні роботи на освітлення</t>
  </si>
  <si>
    <t>Лавки зі спинками 1,5 м Соната</t>
  </si>
  <si>
    <t>Урни 36 л "Дельта"</t>
  </si>
  <si>
    <t>Кронштейни для світильників</t>
  </si>
  <si>
    <t>Монтажні роботи (30%)</t>
  </si>
  <si>
    <t>Бордюри, м</t>
  </si>
  <si>
    <t>Оновлення зелених насаджень</t>
  </si>
  <si>
    <t>Облаштування сходів, кв.м.</t>
  </si>
  <si>
    <t>Демонтаж асфальтного покриття та вивіз сміття</t>
  </si>
  <si>
    <t>Влаштування асфальтового покриття, м.кв.</t>
  </si>
  <si>
    <t>Монтажні роботи (50 % від вартості матеріалів)</t>
  </si>
  <si>
    <t>Непередбачені 
витрати (5%):</t>
  </si>
  <si>
    <t>Інфляція (5%)</t>
  </si>
  <si>
    <t>Земляні роботи (1100 кв.м)</t>
  </si>
  <si>
    <t>Електромережа, 1,1км</t>
  </si>
  <si>
    <t>Проходження експертизи</t>
  </si>
  <si>
    <t>Всього по благоустрою:</t>
  </si>
  <si>
    <t>Всього по освітленню: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</si>
</sst>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8" xfId="0" applyFont="1" applyFill="1" applyBorder="1"/>
    <xf numFmtId="0" fontId="0" fillId="0" borderId="12" xfId="0" applyFont="1" applyFill="1" applyBorder="1"/>
    <xf numFmtId="1" fontId="0" fillId="0" borderId="4" xfId="0" applyNumberFormat="1" applyFont="1" applyFill="1" applyBorder="1"/>
    <xf numFmtId="0" fontId="8" fillId="0" borderId="0" xfId="1"/>
    <xf numFmtId="0" fontId="5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8" xfId="0" applyFont="1" applyFill="1" applyBorder="1"/>
    <xf numFmtId="0" fontId="9" fillId="0" borderId="8" xfId="0" applyFont="1" applyFill="1" applyBorder="1"/>
    <xf numFmtId="1" fontId="0" fillId="0" borderId="0" xfId="0" applyNumberFormat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2" fillId="0" borderId="12" xfId="0" applyFont="1" applyFill="1" applyBorder="1"/>
    <xf numFmtId="0" fontId="9" fillId="0" borderId="1" xfId="0" applyFont="1" applyFill="1" applyBorder="1"/>
    <xf numFmtId="1" fontId="11" fillId="0" borderId="21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7" workbookViewId="0">
      <selection activeCell="M27" sqref="M27"/>
    </sheetView>
  </sheetViews>
  <sheetFormatPr defaultRowHeight="15" x14ac:dyDescent="0.25"/>
  <cols>
    <col min="1" max="1" width="3.42578125" bestFit="1" customWidth="1"/>
    <col min="2" max="2" width="27.85546875" customWidth="1"/>
    <col min="3" max="3" width="11" customWidth="1"/>
    <col min="4" max="4" width="11.7109375" customWidth="1"/>
    <col min="5" max="5" width="11.42578125" customWidth="1"/>
    <col min="6" max="6" width="10.28515625" customWidth="1"/>
    <col min="7" max="7" width="11.7109375" customWidth="1"/>
    <col min="8" max="8" width="10.5703125" customWidth="1"/>
    <col min="9" max="9" width="9.5703125" customWidth="1"/>
  </cols>
  <sheetData>
    <row r="1" spans="1:13" ht="15.75" thickBot="1" x14ac:dyDescent="0.3">
      <c r="A1" s="1"/>
      <c r="B1" s="2"/>
      <c r="C1" s="34" t="s">
        <v>6</v>
      </c>
      <c r="D1" s="35"/>
      <c r="E1" s="36"/>
      <c r="F1" s="37" t="s">
        <v>7</v>
      </c>
      <c r="G1" s="38"/>
      <c r="H1" s="39"/>
    </row>
    <row r="2" spans="1:13" ht="36" x14ac:dyDescent="0.25">
      <c r="A2" s="7" t="s">
        <v>0</v>
      </c>
      <c r="B2" s="8" t="s">
        <v>9</v>
      </c>
      <c r="C2" s="9" t="s">
        <v>4</v>
      </c>
      <c r="D2" s="10" t="s">
        <v>3</v>
      </c>
      <c r="E2" s="11" t="s">
        <v>8</v>
      </c>
      <c r="F2" s="9" t="s">
        <v>4</v>
      </c>
      <c r="G2" s="10" t="s">
        <v>5</v>
      </c>
      <c r="H2" s="11" t="s">
        <v>8</v>
      </c>
    </row>
    <row r="3" spans="1:13" ht="24" x14ac:dyDescent="0.25">
      <c r="A3" s="13">
        <v>1</v>
      </c>
      <c r="B3" s="13" t="s">
        <v>22</v>
      </c>
      <c r="C3" s="13">
        <v>1650</v>
      </c>
      <c r="D3" s="13">
        <v>20</v>
      </c>
      <c r="E3" s="13">
        <f>C3*D3</f>
        <v>33000</v>
      </c>
      <c r="F3" s="13"/>
      <c r="G3" s="13"/>
      <c r="H3" s="13"/>
    </row>
    <row r="4" spans="1:13" ht="24" x14ac:dyDescent="0.25">
      <c r="A4" s="12">
        <v>2</v>
      </c>
      <c r="B4" s="13" t="s">
        <v>23</v>
      </c>
      <c r="C4" s="13">
        <v>1650</v>
      </c>
      <c r="D4" s="13">
        <v>260</v>
      </c>
      <c r="E4" s="13">
        <f>C4*D4</f>
        <v>429000</v>
      </c>
      <c r="F4" s="13"/>
      <c r="G4" s="13"/>
      <c r="H4" s="13"/>
    </row>
    <row r="5" spans="1:13" x14ac:dyDescent="0.25">
      <c r="A5" s="12">
        <v>3</v>
      </c>
      <c r="B5" s="13" t="s">
        <v>19</v>
      </c>
      <c r="C5" s="13">
        <v>1100</v>
      </c>
      <c r="D5" s="13">
        <v>60</v>
      </c>
      <c r="E5" s="13">
        <f t="shared" ref="E5:E11" si="0">C5*D5</f>
        <v>66000</v>
      </c>
      <c r="F5" s="13"/>
      <c r="G5" s="13"/>
      <c r="H5" s="13"/>
    </row>
    <row r="6" spans="1:13" x14ac:dyDescent="0.25">
      <c r="A6" s="13">
        <v>4</v>
      </c>
      <c r="B6" s="13" t="s">
        <v>21</v>
      </c>
      <c r="C6" s="13">
        <v>22</v>
      </c>
      <c r="D6" s="13">
        <v>500</v>
      </c>
      <c r="E6" s="13">
        <f t="shared" si="0"/>
        <v>11000</v>
      </c>
      <c r="F6" s="13"/>
      <c r="G6" s="13"/>
      <c r="H6" s="13"/>
    </row>
    <row r="7" spans="1:13" x14ac:dyDescent="0.25">
      <c r="A7" s="12">
        <v>5</v>
      </c>
      <c r="B7" s="13" t="s">
        <v>15</v>
      </c>
      <c r="C7" s="13">
        <v>15</v>
      </c>
      <c r="D7" s="13">
        <v>2100</v>
      </c>
      <c r="E7" s="13">
        <f t="shared" si="0"/>
        <v>31500</v>
      </c>
      <c r="F7" s="13"/>
      <c r="G7" s="13"/>
      <c r="H7" s="13"/>
    </row>
    <row r="8" spans="1:13" x14ac:dyDescent="0.25">
      <c r="A8" s="13">
        <v>6</v>
      </c>
      <c r="B8" s="13" t="s">
        <v>16</v>
      </c>
      <c r="C8" s="13">
        <v>15</v>
      </c>
      <c r="D8" s="13">
        <v>800</v>
      </c>
      <c r="E8" s="13">
        <f t="shared" si="0"/>
        <v>12000</v>
      </c>
      <c r="F8" s="13"/>
      <c r="G8" s="13"/>
      <c r="H8" s="13"/>
    </row>
    <row r="9" spans="1:13" x14ac:dyDescent="0.25">
      <c r="A9" s="12">
        <v>7</v>
      </c>
      <c r="B9" s="13" t="s">
        <v>20</v>
      </c>
      <c r="C9" s="13">
        <v>38</v>
      </c>
      <c r="D9" s="14">
        <v>400</v>
      </c>
      <c r="E9" s="13">
        <f t="shared" si="0"/>
        <v>15200</v>
      </c>
      <c r="F9" s="13"/>
      <c r="G9" s="13"/>
      <c r="H9" s="13"/>
      <c r="J9" s="21"/>
      <c r="K9" s="21"/>
      <c r="L9" s="21"/>
      <c r="M9" s="21"/>
    </row>
    <row r="10" spans="1:13" x14ac:dyDescent="0.25">
      <c r="A10" s="13">
        <v>8</v>
      </c>
      <c r="B10" s="13" t="s">
        <v>27</v>
      </c>
      <c r="C10" s="13">
        <v>1</v>
      </c>
      <c r="D10" s="14">
        <v>1100</v>
      </c>
      <c r="E10" s="13">
        <f t="shared" si="0"/>
        <v>1100</v>
      </c>
      <c r="F10" s="13"/>
      <c r="G10" s="13"/>
      <c r="H10" s="13"/>
      <c r="J10" s="21"/>
      <c r="K10" s="21"/>
      <c r="L10" s="21"/>
      <c r="M10" s="21"/>
    </row>
    <row r="11" spans="1:13" x14ac:dyDescent="0.25">
      <c r="A11" s="12">
        <v>9</v>
      </c>
      <c r="B11" s="13" t="s">
        <v>10</v>
      </c>
      <c r="C11" s="13">
        <v>1100</v>
      </c>
      <c r="D11" s="15">
        <v>2</v>
      </c>
      <c r="E11" s="13">
        <f t="shared" si="0"/>
        <v>2200</v>
      </c>
      <c r="F11" s="13"/>
      <c r="G11" s="13"/>
      <c r="H11" s="13"/>
      <c r="J11" s="21"/>
      <c r="K11" s="21"/>
      <c r="L11" s="21"/>
      <c r="M11" s="21"/>
    </row>
    <row r="12" spans="1:13" ht="31.5" x14ac:dyDescent="0.25">
      <c r="A12" s="12"/>
      <c r="B12" s="23" t="s">
        <v>30</v>
      </c>
      <c r="C12" s="13"/>
      <c r="D12" s="15"/>
      <c r="E12" s="22">
        <f>SUM(E3:E11)</f>
        <v>601000</v>
      </c>
      <c r="F12" s="13"/>
      <c r="G12" s="13"/>
      <c r="H12" s="13"/>
      <c r="J12" s="21"/>
      <c r="K12" s="21"/>
      <c r="L12" s="21"/>
      <c r="M12" s="21"/>
    </row>
    <row r="13" spans="1:13" x14ac:dyDescent="0.25">
      <c r="A13" s="13">
        <v>10</v>
      </c>
      <c r="B13" s="13" t="s">
        <v>14</v>
      </c>
      <c r="C13" s="13">
        <v>1</v>
      </c>
      <c r="D13" s="13">
        <v>35000</v>
      </c>
      <c r="E13" s="13">
        <f>C13*D13</f>
        <v>35000</v>
      </c>
      <c r="F13" s="13"/>
      <c r="G13" s="13"/>
      <c r="H13" s="13"/>
      <c r="J13" s="21"/>
      <c r="K13" s="21"/>
      <c r="L13" s="21"/>
      <c r="M13" s="21"/>
    </row>
    <row r="14" spans="1:13" x14ac:dyDescent="0.25">
      <c r="A14" s="12">
        <v>11</v>
      </c>
      <c r="B14" s="13" t="s">
        <v>12</v>
      </c>
      <c r="C14" s="13">
        <v>15</v>
      </c>
      <c r="D14" s="13">
        <v>4500</v>
      </c>
      <c r="E14" s="13">
        <f t="shared" ref="E14:E21" si="1">C14*D14</f>
        <v>67500</v>
      </c>
      <c r="F14" s="13"/>
      <c r="G14" s="13"/>
      <c r="H14" s="13"/>
      <c r="J14" s="21"/>
      <c r="K14" s="21"/>
      <c r="L14" s="21"/>
      <c r="M14" s="21"/>
    </row>
    <row r="15" spans="1:13" x14ac:dyDescent="0.25">
      <c r="A15" s="13">
        <v>12</v>
      </c>
      <c r="B15" s="13" t="s">
        <v>17</v>
      </c>
      <c r="C15" s="13">
        <v>15</v>
      </c>
      <c r="D15" s="13">
        <v>900</v>
      </c>
      <c r="E15" s="13">
        <f t="shared" si="1"/>
        <v>13500</v>
      </c>
      <c r="F15" s="13"/>
      <c r="G15" s="13"/>
      <c r="H15" s="13"/>
      <c r="J15" s="21"/>
      <c r="K15" s="21"/>
      <c r="L15" s="21"/>
      <c r="M15" s="21"/>
    </row>
    <row r="16" spans="1:13" ht="24" x14ac:dyDescent="0.25">
      <c r="A16" s="13">
        <v>13</v>
      </c>
      <c r="B16" s="13" t="s">
        <v>24</v>
      </c>
      <c r="C16" s="13">
        <v>1</v>
      </c>
      <c r="D16" s="13">
        <f>E14/100*50</f>
        <v>33750</v>
      </c>
      <c r="E16" s="13">
        <f t="shared" si="1"/>
        <v>33750</v>
      </c>
      <c r="F16" s="13"/>
      <c r="G16" s="13"/>
      <c r="H16" s="13"/>
      <c r="J16" s="21"/>
      <c r="K16" s="21"/>
      <c r="L16" s="21"/>
      <c r="M16" s="21"/>
    </row>
    <row r="17" spans="1:13" ht="36" x14ac:dyDescent="0.25">
      <c r="A17" s="12">
        <v>14</v>
      </c>
      <c r="B17" s="13" t="s">
        <v>13</v>
      </c>
      <c r="C17" s="13">
        <v>15</v>
      </c>
      <c r="D17" s="13">
        <v>6000</v>
      </c>
      <c r="E17" s="13">
        <f t="shared" si="1"/>
        <v>90000</v>
      </c>
      <c r="F17" s="13"/>
      <c r="G17" s="13"/>
      <c r="H17" s="13"/>
      <c r="J17" s="21"/>
      <c r="K17" s="21"/>
      <c r="L17" s="21"/>
      <c r="M17" s="21"/>
    </row>
    <row r="18" spans="1:13" x14ac:dyDescent="0.25">
      <c r="A18" s="13">
        <v>15</v>
      </c>
      <c r="B18" s="13" t="s">
        <v>18</v>
      </c>
      <c r="C18" s="13">
        <v>1</v>
      </c>
      <c r="D18" s="13">
        <f>E17/100*30</f>
        <v>27000</v>
      </c>
      <c r="E18" s="13">
        <f t="shared" si="1"/>
        <v>27000</v>
      </c>
      <c r="F18" s="13"/>
      <c r="G18" s="13"/>
      <c r="H18" s="13"/>
      <c r="I18" s="20"/>
      <c r="J18" s="21"/>
      <c r="K18" s="21"/>
      <c r="L18" s="21"/>
      <c r="M18" s="21"/>
    </row>
    <row r="19" spans="1:13" x14ac:dyDescent="0.25">
      <c r="A19" s="12">
        <v>16</v>
      </c>
      <c r="B19" s="13" t="s">
        <v>28</v>
      </c>
      <c r="C19" s="13">
        <v>0.6</v>
      </c>
      <c r="D19" s="13">
        <v>20000</v>
      </c>
      <c r="E19" s="13">
        <f t="shared" si="1"/>
        <v>12000</v>
      </c>
      <c r="F19" s="13"/>
      <c r="G19" s="13"/>
      <c r="H19" s="13"/>
      <c r="I19" s="20"/>
    </row>
    <row r="20" spans="1:13" ht="24" x14ac:dyDescent="0.25">
      <c r="A20" s="13">
        <v>17</v>
      </c>
      <c r="B20" s="13" t="s">
        <v>11</v>
      </c>
      <c r="C20" s="13">
        <v>1</v>
      </c>
      <c r="D20" s="13">
        <v>15000</v>
      </c>
      <c r="E20" s="13">
        <f t="shared" si="1"/>
        <v>15000</v>
      </c>
      <c r="F20" s="13"/>
      <c r="G20" s="13"/>
      <c r="H20" s="13"/>
    </row>
    <row r="21" spans="1:13" x14ac:dyDescent="0.25">
      <c r="A21" s="12">
        <v>18</v>
      </c>
      <c r="B21" s="13" t="s">
        <v>29</v>
      </c>
      <c r="C21" s="13">
        <v>1</v>
      </c>
      <c r="D21" s="13">
        <v>5000</v>
      </c>
      <c r="E21" s="13">
        <f t="shared" si="1"/>
        <v>5000</v>
      </c>
      <c r="F21" s="13"/>
      <c r="G21" s="13"/>
      <c r="H21" s="13"/>
    </row>
    <row r="22" spans="1:13" ht="31.5" x14ac:dyDescent="0.25">
      <c r="A22" s="12"/>
      <c r="B22" s="23" t="s">
        <v>31</v>
      </c>
      <c r="C22" s="13"/>
      <c r="D22" s="13"/>
      <c r="E22" s="22">
        <f>SUM(E13:E21)</f>
        <v>298750</v>
      </c>
      <c r="F22" s="13"/>
      <c r="G22" s="13"/>
      <c r="H22" s="13"/>
    </row>
    <row r="23" spans="1:13" ht="32.25" customHeight="1" x14ac:dyDescent="0.3">
      <c r="A23" s="24"/>
      <c r="B23" s="25" t="s">
        <v>1</v>
      </c>
      <c r="C23" s="17"/>
      <c r="D23" s="17"/>
      <c r="E23" s="31">
        <f>SUM(E22,E12)</f>
        <v>899750</v>
      </c>
      <c r="F23" s="13"/>
      <c r="G23" s="13"/>
      <c r="H23" s="13"/>
    </row>
    <row r="24" spans="1:13" ht="26.25" x14ac:dyDescent="0.25">
      <c r="A24" s="5"/>
      <c r="B24" s="6" t="s">
        <v>25</v>
      </c>
      <c r="C24" s="3"/>
      <c r="D24" s="3"/>
      <c r="E24" s="19">
        <v>44987</v>
      </c>
      <c r="F24" s="17"/>
      <c r="G24" s="17"/>
      <c r="H24" s="18"/>
      <c r="J24" s="26"/>
    </row>
    <row r="25" spans="1:13" ht="15.75" x14ac:dyDescent="0.25">
      <c r="A25" s="5"/>
      <c r="B25" s="6" t="s">
        <v>26</v>
      </c>
      <c r="C25" s="3"/>
      <c r="D25" s="3"/>
      <c r="E25" s="19">
        <v>47236</v>
      </c>
      <c r="F25" s="27"/>
      <c r="G25" s="27"/>
      <c r="H25" s="28"/>
    </row>
    <row r="26" spans="1:13" ht="21" x14ac:dyDescent="0.35">
      <c r="A26" s="4"/>
      <c r="B26" s="32" t="s">
        <v>2</v>
      </c>
      <c r="C26" s="3"/>
      <c r="D26" s="3"/>
      <c r="E26" s="33">
        <f>E23+E24+E25</f>
        <v>991973</v>
      </c>
      <c r="F26" s="30"/>
      <c r="G26" s="30"/>
      <c r="H26" s="30"/>
      <c r="K26" s="26"/>
    </row>
    <row r="27" spans="1:13" x14ac:dyDescent="0.25">
      <c r="F27" s="29"/>
      <c r="G27" s="29"/>
      <c r="H27" s="29"/>
    </row>
    <row r="34" spans="10:10" x14ac:dyDescent="0.25">
      <c r="J34" s="16"/>
    </row>
    <row r="36" spans="10:10" x14ac:dyDescent="0.25">
      <c r="J36" s="16"/>
    </row>
  </sheetData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2017-07-10T14:16:51Z</cp:lastPrinted>
  <dcterms:created xsi:type="dcterms:W3CDTF">2016-09-21T11:18:44Z</dcterms:created>
  <dcterms:modified xsi:type="dcterms:W3CDTF">2017-08-07T16:56:57Z</dcterms:modified>
</cp:coreProperties>
</file>