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6" i="1" l="1"/>
  <c r="E5" i="1"/>
  <c r="E3" i="1" s="1"/>
  <c r="E18" i="1"/>
  <c r="E17" i="1"/>
  <c r="E15" i="1" s="1"/>
  <c r="E11" i="1"/>
  <c r="E7" i="1"/>
  <c r="E6" i="1" s="1"/>
  <c r="E8" i="1"/>
  <c r="E22" i="1"/>
</calcChain>
</file>

<file path=xl/sharedStrings.xml><?xml version="1.0" encoding="utf-8"?>
<sst xmlns="http://schemas.openxmlformats.org/spreadsheetml/2006/main" count="53" uniqueCount="48">
  <si>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</si>
  <si>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</si>
  <si>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</si>
  <si>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</si>
  <si>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</si>
  <si>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</si>
  <si>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</si>
  <si>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</si>
  <si>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</si>
  <si>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</si>
  <si>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</si>
  <si>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Відновлення бетонного покриття доріжки та створення запобіжника від проїзду автомобілів перед входом</t>
  </si>
  <si>
    <t>161 кв.м.</t>
  </si>
  <si>
    <t>10 кв.м.</t>
  </si>
  <si>
    <t>4 кв.м.</t>
  </si>
  <si>
    <t>комплект</t>
  </si>
  <si>
    <t>ремонт цегляного карнизу</t>
  </si>
  <si>
    <t>40 м</t>
  </si>
  <si>
    <t>161 м.кв.</t>
  </si>
  <si>
    <t>3 кв.м.</t>
  </si>
  <si>
    <t>ремонт даху ганку</t>
  </si>
  <si>
    <t>укладання підлогової плитки</t>
  </si>
  <si>
    <t>фарбування декоративної ріщитки</t>
  </si>
  <si>
    <t>3 м.кв.</t>
  </si>
  <si>
    <t>заміна сантехнічного обладнання</t>
  </si>
  <si>
    <t>купівля та встановлення  стельових світильників</t>
  </si>
  <si>
    <t>10 од.</t>
  </si>
  <si>
    <t>5 од</t>
  </si>
  <si>
    <t>створення системи індивідуального освітлення робочих місьць учнів</t>
  </si>
  <si>
    <t>заміна керамічної плитки на стінах</t>
  </si>
  <si>
    <t>2 компелкти</t>
  </si>
  <si>
    <t>20 кв.м.</t>
  </si>
  <si>
    <t>60,2 кв.м.</t>
  </si>
  <si>
    <t>80 кв.м.</t>
  </si>
  <si>
    <t>29,6 кв.м.</t>
  </si>
  <si>
    <t>Ремонт службових та навчальних приміщень. В тому числі  (http://dimar.com.ua/remont_ta_ozdobluvalni_roboty/kalkulyatorprays.html)</t>
  </si>
  <si>
    <t>Ремонт та створення системи освітлення. В тому числі (http://northcliffe.org.ua/ua/products/fixtures-for-schools/)</t>
  </si>
  <si>
    <t>Створення системи примусової вентиляції ( https://prana.org.ua/ventilation_school )</t>
  </si>
  <si>
    <t>Ремонт санвузла. В тому числі  ( http://dimar.com.ua/remont_ta_ozdobluvalni_roboty/kalkulyatorprays.html )</t>
  </si>
  <si>
    <t>Ремонт фасаду. В тому числі ( https://ibud.ua/ru/c472-fasadnye-raboty )</t>
  </si>
  <si>
    <t>Ремонт ганку. В тому числі ( https://ibud.ua/ru/c472-fasadnye-raboty )</t>
  </si>
  <si>
    <t>Встановлення на вікна захисних грат що відкриваються ( https://okna.ua/ua/price_list/r-reschotki )</t>
  </si>
  <si>
    <t>косметичний ремонт в лабораторії астрономії та ІТ, площа лаб.29,6 м.кв.</t>
  </si>
  <si>
    <t>ремонт підлоги в коридорі та трьох службових приміщеннях</t>
  </si>
  <si>
    <t>косметичний ремонт в коридорі та трьох службових приміщеннях</t>
  </si>
  <si>
    <t>Заміна старих дерев’яних вікон, відкоси. В тому числі ( вікно 1,2х2м 3 од., вікно 1,2х1м 4 од.) http://www.steko.com.ua/pages/1/?gclid=CjwKEAjwk4vMBRCg6PDR27eK72sSJADh-0uzCMK5eH2e1xymMfT0pNqEuJwx3m0EzmDRtxwNWcVb9hoCIlTw_wcB )</t>
  </si>
  <si>
    <t>Заміна внутрішніх МП дверей (2 скляних, 3 без скла)</t>
  </si>
  <si>
    <t xml:space="preserve">фарбування фасаду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</si>
</sst>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5" fillId="0" borderId="0" xfId="0" applyFont="1"/>
    <xf numFmtId="0" fontId="3" fillId="3" borderId="6" xfId="0" applyFont="1" applyFill="1" applyBorder="1" applyAlignment="1">
      <alignment vertical="center" wrapText="1"/>
    </xf>
    <xf numFmtId="0" fontId="0" fillId="0" borderId="8" xfId="0" applyFont="1" applyBorder="1"/>
    <xf numFmtId="0" fontId="0" fillId="0" borderId="9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7" xfId="0" applyFont="1" applyBorder="1"/>
    <xf numFmtId="0" fontId="9" fillId="0" borderId="7" xfId="0" applyFont="1" applyBorder="1" applyAlignment="1">
      <alignment vertical="center" wrapText="1"/>
    </xf>
    <xf numFmtId="0" fontId="0" fillId="0" borderId="7" xfId="0" applyFont="1" applyFill="1" applyBorder="1"/>
    <xf numFmtId="0" fontId="7" fillId="0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6" fillId="0" borderId="7" xfId="0" applyFont="1" applyFill="1" applyBorder="1"/>
    <xf numFmtId="0" fontId="6" fillId="0" borderId="7" xfId="0" applyFont="1" applyFill="1" applyBorder="1" applyAlignment="1">
      <alignment wrapText="1"/>
    </xf>
    <xf numFmtId="0" fontId="8" fillId="0" borderId="7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A2" workbookViewId="0">
      <selection activeCell="D18" sqref="D18"/>
    </sheetView>
  </sheetViews>
  <sheetFormatPr defaultRowHeight="15" x14ac:dyDescent="0.25"/>
  <cols>
    <col min="1" max="1" width="3.7109375" customWidth="1"/>
    <col min="2" max="2" width="28.71093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 x14ac:dyDescent="0.3">
      <c r="A1" s="1"/>
      <c r="B1" s="2"/>
      <c r="C1" s="24" t="s">
        <v>7</v>
      </c>
      <c r="D1" s="25"/>
      <c r="E1" s="26"/>
      <c r="F1" s="24" t="s">
        <v>8</v>
      </c>
      <c r="G1" s="25"/>
      <c r="H1" s="26"/>
    </row>
    <row r="2" spans="1:8" s="3" customFormat="1" ht="36.75" thickBot="1" x14ac:dyDescent="0.25">
      <c r="A2" s="4" t="s">
        <v>0</v>
      </c>
      <c r="B2" s="9" t="s">
        <v>10</v>
      </c>
      <c r="C2" s="10" t="s">
        <v>5</v>
      </c>
      <c r="D2" s="11" t="s">
        <v>4</v>
      </c>
      <c r="E2" s="12" t="s">
        <v>9</v>
      </c>
      <c r="F2" s="10" t="s">
        <v>5</v>
      </c>
      <c r="G2" s="11" t="s">
        <v>6</v>
      </c>
      <c r="H2" s="12" t="s">
        <v>9</v>
      </c>
    </row>
    <row r="3" spans="1:8" ht="52.5" customHeight="1" x14ac:dyDescent="0.25">
      <c r="A3" s="5"/>
      <c r="B3" s="13" t="s">
        <v>39</v>
      </c>
      <c r="C3" s="14" t="s">
        <v>12</v>
      </c>
      <c r="D3" s="14"/>
      <c r="E3" s="27">
        <f>SUM(E4:E5)</f>
        <v>6840</v>
      </c>
      <c r="F3" s="15"/>
      <c r="G3" s="15"/>
      <c r="H3" s="15"/>
    </row>
    <row r="4" spans="1:8" ht="30" customHeight="1" x14ac:dyDescent="0.25">
      <c r="A4" s="5"/>
      <c r="B4" s="22" t="s">
        <v>16</v>
      </c>
      <c r="C4" s="14" t="s">
        <v>17</v>
      </c>
      <c r="D4" s="14">
        <v>10</v>
      </c>
      <c r="E4" s="14">
        <v>400</v>
      </c>
      <c r="F4" s="15"/>
      <c r="G4" s="15"/>
      <c r="H4" s="15"/>
    </row>
    <row r="5" spans="1:8" ht="30" customHeight="1" x14ac:dyDescent="0.25">
      <c r="A5" s="5"/>
      <c r="B5" s="22" t="s">
        <v>47</v>
      </c>
      <c r="C5" s="14" t="s">
        <v>18</v>
      </c>
      <c r="D5" s="14">
        <v>40</v>
      </c>
      <c r="E5" s="14">
        <f>40*161</f>
        <v>6440</v>
      </c>
      <c r="F5" s="15"/>
      <c r="G5" s="15"/>
      <c r="H5" s="15"/>
    </row>
    <row r="6" spans="1:8" ht="63" customHeight="1" x14ac:dyDescent="0.25">
      <c r="A6" s="6"/>
      <c r="B6" s="16" t="s">
        <v>40</v>
      </c>
      <c r="C6" s="14" t="s">
        <v>13</v>
      </c>
      <c r="D6" s="14"/>
      <c r="E6" s="27">
        <f>SUM(E7:E9)</f>
        <v>2430</v>
      </c>
      <c r="F6" s="17"/>
      <c r="G6" s="17"/>
      <c r="H6" s="17"/>
    </row>
    <row r="7" spans="1:8" ht="30" customHeight="1" x14ac:dyDescent="0.25">
      <c r="A7" s="6"/>
      <c r="B7" s="23" t="s">
        <v>20</v>
      </c>
      <c r="C7" s="14" t="s">
        <v>19</v>
      </c>
      <c r="D7" s="14">
        <v>300</v>
      </c>
      <c r="E7" s="14">
        <f>3*300</f>
        <v>900</v>
      </c>
      <c r="F7" s="17"/>
      <c r="G7" s="17"/>
      <c r="H7" s="17"/>
    </row>
    <row r="8" spans="1:8" ht="30" customHeight="1" x14ac:dyDescent="0.25">
      <c r="A8" s="6"/>
      <c r="B8" s="23" t="s">
        <v>21</v>
      </c>
      <c r="C8" s="14" t="s">
        <v>13</v>
      </c>
      <c r="D8" s="14">
        <v>150</v>
      </c>
      <c r="E8" s="14">
        <f>10*150</f>
        <v>1500</v>
      </c>
      <c r="F8" s="17"/>
      <c r="G8" s="17"/>
      <c r="H8" s="17"/>
    </row>
    <row r="9" spans="1:8" ht="30" customHeight="1" x14ac:dyDescent="0.25">
      <c r="A9" s="6"/>
      <c r="B9" s="23" t="s">
        <v>22</v>
      </c>
      <c r="C9" s="14" t="s">
        <v>23</v>
      </c>
      <c r="D9" s="14">
        <v>10</v>
      </c>
      <c r="E9" s="14">
        <v>30</v>
      </c>
      <c r="F9" s="17"/>
      <c r="G9" s="17"/>
      <c r="H9" s="17"/>
    </row>
    <row r="10" spans="1:8" ht="55.5" customHeight="1" x14ac:dyDescent="0.25">
      <c r="A10" s="6"/>
      <c r="B10" s="16" t="s">
        <v>11</v>
      </c>
      <c r="C10" s="14" t="s">
        <v>13</v>
      </c>
      <c r="D10" s="14"/>
      <c r="E10" s="27">
        <v>1500</v>
      </c>
      <c r="F10" s="17"/>
      <c r="G10" s="17"/>
      <c r="H10" s="17"/>
    </row>
    <row r="11" spans="1:8" ht="66" customHeight="1" x14ac:dyDescent="0.25">
      <c r="A11" s="6"/>
      <c r="B11" s="16" t="s">
        <v>35</v>
      </c>
      <c r="C11" s="14" t="s">
        <v>33</v>
      </c>
      <c r="D11" s="14"/>
      <c r="E11" s="27">
        <f>SUM(E12:E14)</f>
        <v>42040</v>
      </c>
      <c r="F11" s="17"/>
      <c r="G11" s="17"/>
      <c r="H11" s="17"/>
    </row>
    <row r="12" spans="1:8" ht="47.25" customHeight="1" x14ac:dyDescent="0.25">
      <c r="A12" s="6"/>
      <c r="B12" s="23" t="s">
        <v>42</v>
      </c>
      <c r="C12" s="14" t="s">
        <v>34</v>
      </c>
      <c r="D12" s="14">
        <v>200</v>
      </c>
      <c r="E12" s="14">
        <v>5920</v>
      </c>
      <c r="F12" s="17"/>
      <c r="G12" s="17"/>
      <c r="H12" s="17"/>
    </row>
    <row r="13" spans="1:8" ht="38.25" customHeight="1" x14ac:dyDescent="0.25">
      <c r="A13" s="6"/>
      <c r="B13" s="23" t="s">
        <v>43</v>
      </c>
      <c r="C13" s="14" t="s">
        <v>32</v>
      </c>
      <c r="D13" s="14">
        <v>400</v>
      </c>
      <c r="E13" s="14">
        <v>24080</v>
      </c>
      <c r="F13" s="17"/>
      <c r="G13" s="17"/>
      <c r="H13" s="17"/>
    </row>
    <row r="14" spans="1:8" ht="30" customHeight="1" x14ac:dyDescent="0.25">
      <c r="A14" s="6"/>
      <c r="B14" s="23" t="s">
        <v>44</v>
      </c>
      <c r="C14" s="14" t="s">
        <v>32</v>
      </c>
      <c r="D14" s="14">
        <v>200</v>
      </c>
      <c r="E14" s="14">
        <v>12040</v>
      </c>
      <c r="F14" s="17"/>
      <c r="G14" s="17"/>
      <c r="H14" s="17"/>
    </row>
    <row r="15" spans="1:8" ht="54" customHeight="1" x14ac:dyDescent="0.25">
      <c r="A15" s="6"/>
      <c r="B15" s="16" t="s">
        <v>38</v>
      </c>
      <c r="C15" s="14" t="s">
        <v>14</v>
      </c>
      <c r="D15" s="14"/>
      <c r="E15" s="27">
        <f>SUM(E16:E17)</f>
        <v>2200</v>
      </c>
      <c r="F15" s="17"/>
      <c r="G15" s="17"/>
      <c r="H15" s="17"/>
    </row>
    <row r="16" spans="1:8" ht="30" customHeight="1" x14ac:dyDescent="0.25">
      <c r="A16" s="6"/>
      <c r="B16" s="23" t="s">
        <v>24</v>
      </c>
      <c r="C16" s="14" t="s">
        <v>30</v>
      </c>
      <c r="D16" s="14">
        <v>500</v>
      </c>
      <c r="E16" s="14">
        <v>1000</v>
      </c>
      <c r="F16" s="17"/>
      <c r="G16" s="17"/>
      <c r="H16" s="17"/>
    </row>
    <row r="17" spans="1:8" ht="30" customHeight="1" x14ac:dyDescent="0.25">
      <c r="A17" s="6"/>
      <c r="B17" s="23" t="s">
        <v>29</v>
      </c>
      <c r="C17" s="14" t="s">
        <v>31</v>
      </c>
      <c r="D17" s="14">
        <v>60</v>
      </c>
      <c r="E17" s="14">
        <f>20*60</f>
        <v>1200</v>
      </c>
      <c r="F17" s="17"/>
      <c r="G17" s="17"/>
      <c r="H17" s="17"/>
    </row>
    <row r="18" spans="1:8" ht="54" customHeight="1" x14ac:dyDescent="0.25">
      <c r="A18" s="6"/>
      <c r="B18" s="16" t="s">
        <v>36</v>
      </c>
      <c r="C18" s="14" t="s">
        <v>15</v>
      </c>
      <c r="D18" s="14"/>
      <c r="E18" s="27">
        <f>SUM(E19:E20)</f>
        <v>3750</v>
      </c>
      <c r="F18" s="17"/>
      <c r="G18" s="17"/>
      <c r="H18" s="17"/>
    </row>
    <row r="19" spans="1:8" ht="30" customHeight="1" x14ac:dyDescent="0.25">
      <c r="A19" s="6"/>
      <c r="B19" s="23" t="s">
        <v>25</v>
      </c>
      <c r="C19" s="18" t="s">
        <v>26</v>
      </c>
      <c r="D19" s="14">
        <v>300</v>
      </c>
      <c r="E19" s="14">
        <v>3000</v>
      </c>
      <c r="F19" s="17"/>
      <c r="G19" s="17"/>
      <c r="H19" s="17"/>
    </row>
    <row r="20" spans="1:8" ht="48.75" customHeight="1" x14ac:dyDescent="0.25">
      <c r="A20" s="6"/>
      <c r="B20" s="23" t="s">
        <v>28</v>
      </c>
      <c r="C20" s="14" t="s">
        <v>27</v>
      </c>
      <c r="D20" s="14">
        <v>150</v>
      </c>
      <c r="E20" s="14">
        <v>750</v>
      </c>
      <c r="F20" s="17"/>
      <c r="G20" s="17"/>
      <c r="H20" s="17"/>
    </row>
    <row r="21" spans="1:8" ht="57.75" customHeight="1" x14ac:dyDescent="0.25">
      <c r="A21" s="6"/>
      <c r="B21" s="16" t="s">
        <v>37</v>
      </c>
      <c r="C21" s="14">
        <v>1</v>
      </c>
      <c r="D21" s="14">
        <v>2000</v>
      </c>
      <c r="E21" s="27">
        <v>2000</v>
      </c>
      <c r="F21" s="17"/>
      <c r="G21" s="17"/>
      <c r="H21" s="17"/>
    </row>
    <row r="22" spans="1:8" ht="129" customHeight="1" x14ac:dyDescent="0.25">
      <c r="A22" s="6"/>
      <c r="B22" s="16" t="s">
        <v>45</v>
      </c>
      <c r="C22" s="14">
        <v>7</v>
      </c>
      <c r="D22" s="14">
        <v>7200</v>
      </c>
      <c r="E22" s="27">
        <f>7*7200</f>
        <v>50400</v>
      </c>
      <c r="F22" s="17"/>
      <c r="G22" s="17"/>
      <c r="H22" s="17"/>
    </row>
    <row r="23" spans="1:8" ht="49.5" customHeight="1" x14ac:dyDescent="0.25">
      <c r="A23" s="6"/>
      <c r="B23" s="16" t="s">
        <v>41</v>
      </c>
      <c r="C23" s="14">
        <v>5</v>
      </c>
      <c r="D23" s="14">
        <v>13000</v>
      </c>
      <c r="E23" s="27">
        <v>65000</v>
      </c>
      <c r="F23" s="17"/>
      <c r="G23" s="17"/>
      <c r="H23" s="17"/>
    </row>
    <row r="24" spans="1:8" ht="30" customHeight="1" x14ac:dyDescent="0.25">
      <c r="A24" s="6"/>
      <c r="B24" s="16" t="s">
        <v>46</v>
      </c>
      <c r="C24" s="14">
        <v>5</v>
      </c>
      <c r="D24" s="14">
        <v>2000</v>
      </c>
      <c r="E24" s="27">
        <v>10000</v>
      </c>
      <c r="F24" s="17"/>
      <c r="G24" s="17"/>
      <c r="H24" s="17"/>
    </row>
    <row r="25" spans="1:8" ht="15.75" x14ac:dyDescent="0.25">
      <c r="A25" s="7"/>
      <c r="B25" s="19"/>
      <c r="C25" s="17"/>
      <c r="D25" s="17"/>
      <c r="F25" s="17"/>
      <c r="G25" s="17"/>
      <c r="H25" s="17"/>
    </row>
    <row r="26" spans="1:8" ht="30.75" customHeight="1" x14ac:dyDescent="0.25">
      <c r="A26" s="8"/>
      <c r="B26" s="20" t="s">
        <v>1</v>
      </c>
      <c r="C26" s="17"/>
      <c r="D26" s="17"/>
      <c r="E26" s="17">
        <f>SUM(E3,E6,E10,E11,E15,E18,E21:E24)</f>
        <v>186160</v>
      </c>
      <c r="F26" s="17"/>
      <c r="G26" s="17"/>
      <c r="H26" s="17"/>
    </row>
    <row r="27" spans="1:8" ht="26.25" x14ac:dyDescent="0.25">
      <c r="A27" s="7"/>
      <c r="B27" s="21" t="s">
        <v>2</v>
      </c>
      <c r="C27" s="17"/>
      <c r="D27" s="17"/>
      <c r="E27">
        <v>13240</v>
      </c>
      <c r="F27" s="17"/>
      <c r="G27" s="17"/>
      <c r="H27" s="17"/>
    </row>
    <row r="28" spans="1:8" x14ac:dyDescent="0.25">
      <c r="B28" s="20" t="s">
        <v>3</v>
      </c>
      <c r="C28" s="19"/>
      <c r="D28" s="19"/>
      <c r="E28" s="17">
        <f>SUM(E26:E27)</f>
        <v>199400</v>
      </c>
      <c r="F28" s="19"/>
      <c r="G28" s="19"/>
      <c r="H28" s="19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  <ignoredErrors>
    <ignoredError sqref="E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Astronom</cp:lastModifiedBy>
  <cp:lastPrinted>2016-09-24T18:37:54Z</cp:lastPrinted>
  <dcterms:created xsi:type="dcterms:W3CDTF">2016-09-21T11:18:44Z</dcterms:created>
  <dcterms:modified xsi:type="dcterms:W3CDTF">2017-08-22T08:39:45Z</dcterms:modified>
</cp:coreProperties>
</file>