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E9" i="1"/>
  <c r="F9" i="1" s="1"/>
  <c r="E8" i="1"/>
  <c r="F8" i="1" s="1"/>
  <c r="E7" i="1"/>
  <c r="F7" i="1" s="1"/>
  <c r="F16" i="1"/>
  <c r="F15" i="1"/>
  <c r="F14" i="1"/>
  <c r="F13" i="1"/>
  <c r="F10" i="1"/>
  <c r="C11" i="1" l="1"/>
  <c r="C17" i="1"/>
</calcChain>
</file>

<file path=xl/sharedStrings.xml><?xml version="1.0" encoding="utf-8"?>
<sst xmlns="http://schemas.openxmlformats.org/spreadsheetml/2006/main" count="30" uniqueCount="24">
  <si>
    <t>Бюджет проекту</t>
  </si>
  <si>
    <t>№ з/п</t>
  </si>
  <si>
    <t>Одиниця  виміру</t>
  </si>
  <si>
    <t>Орієнтовна вартість одиниці виміру, грн.</t>
  </si>
  <si>
    <t>Загальний обсяг робіт (кількість одиниць)</t>
  </si>
  <si>
    <t>Загальна вартість, грн.</t>
  </si>
  <si>
    <t>кв.м</t>
  </si>
  <si>
    <t>Назва робіт (товарів, послуг)</t>
  </si>
  <si>
    <t>«Активний відпочинок та цікаве дозвілля»</t>
  </si>
  <si>
    <t>на 2018 рік</t>
  </si>
  <si>
    <t>Комплекс робіт з улаштування основи</t>
  </si>
  <si>
    <t>Штучна трава, супутні матеріали і комплекс робіт з монтажу</t>
  </si>
  <si>
    <t>шт.</t>
  </si>
  <si>
    <t>Встановлення тенісного столу</t>
  </si>
  <si>
    <t>Встановлення лавок зі спинкою</t>
  </si>
  <si>
    <t>Посадка саджанців дерев</t>
  </si>
  <si>
    <t>Вирівнювання майданчику біля блоку 2 будинку з використанням щебню</t>
  </si>
  <si>
    <t>м</t>
  </si>
  <si>
    <t>Бадминтонний майданчик 16х8 м (згідно проекту, запропонованого ТОВ "АНТАЛЛ"), включаючи наступні види робіт / матеріали:</t>
  </si>
  <si>
    <t>Всього:</t>
  </si>
  <si>
    <t>Разом:</t>
  </si>
  <si>
    <t>Спортивне обладняння дитячого майданчика</t>
  </si>
  <si>
    <t>Благоустрій прибудинкової території</t>
  </si>
  <si>
    <t>Встановлення огородження дитячого майданчику біля блоку 1 будинку 88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</si>
</sst>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rgb="FF000000"/>
      <name val="Times New Roman"/>
      <family val="2"/>
      <charset val="204"/>
    </font>
    <font>
      <b/>
      <sz val="10"/>
      <color rgb="FF000000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7" zoomScaleNormal="100" workbookViewId="0">
      <selection activeCell="C19" sqref="C19"/>
    </sheetView>
  </sheetViews>
  <sheetFormatPr defaultRowHeight="18.75" x14ac:dyDescent="0.3"/>
  <cols>
    <col min="1" max="1" width="4.21875" style="2" customWidth="1"/>
    <col min="2" max="2" width="57.33203125" style="1" customWidth="1"/>
    <col min="3" max="3" width="10.21875" style="2" customWidth="1"/>
    <col min="4" max="4" width="13.21875" style="1" customWidth="1"/>
    <col min="5" max="5" width="12.33203125" style="1" customWidth="1"/>
    <col min="6" max="6" width="12.44140625" style="1" bestFit="1" customWidth="1"/>
    <col min="7" max="1025" width="8.5546875" style="1" customWidth="1"/>
    <col min="1026" max="16384" width="8.88671875" style="1"/>
  </cols>
  <sheetData>
    <row r="1" spans="1:6" x14ac:dyDescent="0.3">
      <c r="A1" s="24" t="s">
        <v>0</v>
      </c>
      <c r="B1" s="24"/>
      <c r="C1" s="24"/>
      <c r="D1" s="24"/>
      <c r="E1" s="24"/>
      <c r="F1" s="24"/>
    </row>
    <row r="2" spans="1:6" x14ac:dyDescent="0.3">
      <c r="A2" s="24" t="s">
        <v>8</v>
      </c>
      <c r="B2" s="24"/>
      <c r="C2" s="24"/>
      <c r="D2" s="24"/>
      <c r="E2" s="24"/>
      <c r="F2" s="24"/>
    </row>
    <row r="3" spans="1:6" x14ac:dyDescent="0.3">
      <c r="A3" s="24" t="s">
        <v>9</v>
      </c>
      <c r="B3" s="24"/>
      <c r="C3" s="24"/>
      <c r="D3" s="24"/>
      <c r="E3" s="24"/>
      <c r="F3" s="24"/>
    </row>
    <row r="4" spans="1:6" ht="19.5" thickBot="1" x14ac:dyDescent="0.35"/>
    <row r="5" spans="1:6" ht="76.5" customHeight="1" x14ac:dyDescent="0.3">
      <c r="A5" s="10" t="s">
        <v>1</v>
      </c>
      <c r="B5" s="11" t="s">
        <v>7</v>
      </c>
      <c r="C5" s="11" t="s">
        <v>2</v>
      </c>
      <c r="D5" s="11" t="s">
        <v>3</v>
      </c>
      <c r="E5" s="11" t="s">
        <v>4</v>
      </c>
      <c r="F5" s="12" t="s">
        <v>5</v>
      </c>
    </row>
    <row r="6" spans="1:6" x14ac:dyDescent="0.3">
      <c r="A6" s="21" t="s">
        <v>21</v>
      </c>
      <c r="B6" s="22"/>
      <c r="C6" s="22"/>
      <c r="D6" s="22"/>
      <c r="E6" s="22"/>
      <c r="F6" s="23"/>
    </row>
    <row r="7" spans="1:6" ht="56.25" x14ac:dyDescent="0.3">
      <c r="A7" s="4">
        <v>1</v>
      </c>
      <c r="B7" s="3" t="s">
        <v>18</v>
      </c>
      <c r="C7" s="4" t="s">
        <v>6</v>
      </c>
      <c r="D7" s="5">
        <v>767.5</v>
      </c>
      <c r="E7" s="3">
        <f>16*8</f>
        <v>128</v>
      </c>
      <c r="F7" s="5">
        <f t="shared" ref="F7:F9" si="0">D7*E7</f>
        <v>98240</v>
      </c>
    </row>
    <row r="8" spans="1:6" x14ac:dyDescent="0.3">
      <c r="A8" s="4"/>
      <c r="B8" s="7" t="s">
        <v>10</v>
      </c>
      <c r="C8" s="8" t="s">
        <v>6</v>
      </c>
      <c r="D8" s="9">
        <v>312.5</v>
      </c>
      <c r="E8" s="7">
        <f>16*8</f>
        <v>128</v>
      </c>
      <c r="F8" s="9">
        <f t="shared" si="0"/>
        <v>40000</v>
      </c>
    </row>
    <row r="9" spans="1:6" x14ac:dyDescent="0.3">
      <c r="A9" s="4"/>
      <c r="B9" s="7" t="s">
        <v>11</v>
      </c>
      <c r="C9" s="8" t="s">
        <v>6</v>
      </c>
      <c r="D9" s="9">
        <v>455</v>
      </c>
      <c r="E9" s="7">
        <f>16*8</f>
        <v>128</v>
      </c>
      <c r="F9" s="9">
        <f t="shared" si="0"/>
        <v>58240</v>
      </c>
    </row>
    <row r="10" spans="1:6" x14ac:dyDescent="0.3">
      <c r="A10" s="4">
        <v>2</v>
      </c>
      <c r="B10" s="3" t="s">
        <v>13</v>
      </c>
      <c r="C10" s="4" t="s">
        <v>12</v>
      </c>
      <c r="D10" s="5">
        <v>7200</v>
      </c>
      <c r="E10" s="3">
        <v>1</v>
      </c>
      <c r="F10" s="5">
        <f>D10*E10</f>
        <v>7200</v>
      </c>
    </row>
    <row r="11" spans="1:6" s="6" customFormat="1" x14ac:dyDescent="0.3">
      <c r="A11" s="21" t="s">
        <v>19</v>
      </c>
      <c r="B11" s="23"/>
      <c r="C11" s="25">
        <f>F7+F10</f>
        <v>105440</v>
      </c>
      <c r="D11" s="26"/>
      <c r="E11" s="26"/>
      <c r="F11" s="27"/>
    </row>
    <row r="12" spans="1:6" s="6" customFormat="1" x14ac:dyDescent="0.3">
      <c r="A12" s="21" t="s">
        <v>22</v>
      </c>
      <c r="B12" s="22"/>
      <c r="C12" s="22"/>
      <c r="D12" s="22"/>
      <c r="E12" s="22"/>
      <c r="F12" s="23"/>
    </row>
    <row r="13" spans="1:6" ht="24" customHeight="1" x14ac:dyDescent="0.3">
      <c r="A13" s="4">
        <v>3</v>
      </c>
      <c r="B13" s="3" t="s">
        <v>14</v>
      </c>
      <c r="C13" s="4" t="s">
        <v>12</v>
      </c>
      <c r="D13" s="5">
        <v>4000</v>
      </c>
      <c r="E13" s="3">
        <v>5</v>
      </c>
      <c r="F13" s="5">
        <f>D13*E13</f>
        <v>20000</v>
      </c>
    </row>
    <row r="14" spans="1:6" x14ac:dyDescent="0.3">
      <c r="A14" s="4">
        <v>4</v>
      </c>
      <c r="B14" s="3" t="s">
        <v>15</v>
      </c>
      <c r="C14" s="4" t="s">
        <v>12</v>
      </c>
      <c r="D14" s="5">
        <v>1000</v>
      </c>
      <c r="E14" s="3">
        <v>6</v>
      </c>
      <c r="F14" s="5">
        <f>D14*E14</f>
        <v>6000</v>
      </c>
    </row>
    <row r="15" spans="1:6" ht="37.5" x14ac:dyDescent="0.3">
      <c r="A15" s="4">
        <v>5</v>
      </c>
      <c r="B15" s="3" t="s">
        <v>16</v>
      </c>
      <c r="C15" s="4" t="s">
        <v>6</v>
      </c>
      <c r="D15" s="5">
        <v>48</v>
      </c>
      <c r="E15" s="3">
        <v>199</v>
      </c>
      <c r="F15" s="5">
        <f>D15*E15</f>
        <v>9552</v>
      </c>
    </row>
    <row r="16" spans="1:6" ht="37.5" x14ac:dyDescent="0.3">
      <c r="A16" s="4">
        <v>6</v>
      </c>
      <c r="B16" s="3" t="s">
        <v>23</v>
      </c>
      <c r="C16" s="4" t="s">
        <v>17</v>
      </c>
      <c r="D16" s="5">
        <v>670</v>
      </c>
      <c r="E16" s="3">
        <v>88</v>
      </c>
      <c r="F16" s="5">
        <f>D16*E16</f>
        <v>58960</v>
      </c>
    </row>
    <row r="17" spans="1:6" s="6" customFormat="1" ht="18.75" customHeight="1" x14ac:dyDescent="0.3">
      <c r="A17" s="13" t="s">
        <v>19</v>
      </c>
      <c r="B17" s="13"/>
      <c r="C17" s="14">
        <f>F13+F14+F15+F16</f>
        <v>94512</v>
      </c>
      <c r="D17" s="15"/>
      <c r="E17" s="15"/>
      <c r="F17" s="16"/>
    </row>
    <row r="18" spans="1:6" s="6" customFormat="1" x14ac:dyDescent="0.3">
      <c r="A18" s="17" t="s">
        <v>20</v>
      </c>
      <c r="B18" s="18"/>
      <c r="C18" s="19">
        <f>F7+F10+F13+F14+F15+F16</f>
        <v>199952</v>
      </c>
      <c r="D18" s="19"/>
      <c r="E18" s="19"/>
      <c r="F18" s="20"/>
    </row>
  </sheetData>
  <mergeCells count="11">
    <mergeCell ref="A2:F2"/>
    <mergeCell ref="A1:F1"/>
    <mergeCell ref="A3:F3"/>
    <mergeCell ref="A11:B11"/>
    <mergeCell ref="C11:F11"/>
    <mergeCell ref="A17:B17"/>
    <mergeCell ref="C17:F17"/>
    <mergeCell ref="A18:B18"/>
    <mergeCell ref="C18:F18"/>
    <mergeCell ref="A6:F6"/>
    <mergeCell ref="A12:F12"/>
  </mergeCells>
  <pageMargins left="0.51181102362204722" right="0.51181102362204722" top="0.55118110236220474" bottom="0.55118110236220474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cp:revision>7</cp:revision>
  <cp:lastPrinted>2017-02-25T13:04:17Z</cp:lastPrinted>
  <dcterms:created xsi:type="dcterms:W3CDTF">2017-02-24T06:13:53Z</dcterms:created>
  <dcterms:modified xsi:type="dcterms:W3CDTF">2017-08-19T06:40:07Z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