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7635"/>
  </bookViews>
  <sheets>
    <sheet name="Розрахунки" sheetId="2" r:id="rId1"/>
    <sheet name="Лист3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2" i="2"/>
  <c r="E13" i="2"/>
  <c r="E11" i="2"/>
  <c r="E12" i="2" s="1"/>
  <c r="E10" i="2"/>
  <c r="E9" i="2"/>
  <c r="E8" i="2"/>
  <c r="E7" i="2"/>
  <c r="E5" i="2" l="1"/>
  <c r="E18" i="2"/>
  <c r="E16" i="2" l="1"/>
  <c r="E4" i="2"/>
  <c r="E6" i="2"/>
  <c r="E3" i="2"/>
  <c r="E14" i="2"/>
  <c r="E15" i="2"/>
  <c r="E17" i="2" l="1"/>
  <c r="E19" i="2" l="1"/>
  <c r="E20" i="2" l="1"/>
  <c r="E21" i="2" s="1"/>
</calcChain>
</file>

<file path=xl/sharedStrings.xml><?xml version="1.0" encoding="utf-8"?>
<sst xmlns="http://schemas.openxmlformats.org/spreadsheetml/2006/main" count="29" uniqueCount="27">
  <si>
    <t>№ 
п/п</t>
  </si>
  <si>
    <t>Всього: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</si>
  <si>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</si>
  <si>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</si>
  <si>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</si>
  <si>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</si>
  <si>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</si>
  <si>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</si>
  <si>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</si>
  <si>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</si>
  <si>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Непередбачені 
витрати (10%):</t>
  </si>
  <si>
    <t>Опори для світильників</t>
  </si>
  <si>
    <t>Світлодіодний вуличний світильник 90 Вт. USD-90/220-120-5000-02 LED</t>
  </si>
  <si>
    <t>Електромережа, 1км</t>
  </si>
  <si>
    <t>Проектні роботи на освітлення</t>
  </si>
  <si>
    <t>Бак для сміття 1100 л</t>
  </si>
  <si>
    <t>Очистка берега від очерету, кв.м.</t>
  </si>
  <si>
    <t>Скошування трави та дрібного чагарника, сотка</t>
  </si>
  <si>
    <t>Пісок в пляжну зону, куб.м.</t>
  </si>
  <si>
    <t>Озеленення: бузок</t>
  </si>
  <si>
    <t>Пляжний зонт, дерево, шт.</t>
  </si>
  <si>
    <t>Перевдягальна пляжна</t>
  </si>
  <si>
    <t>Стовпи для волейбольної сітки</t>
  </si>
  <si>
    <t>Техніка для прибирання та вивозу сміття, год.</t>
  </si>
  <si>
    <t>Кронштейни для світильників</t>
  </si>
  <si>
    <t>Монтажні роботи (50 % від вартості матеріалів)</t>
  </si>
  <si>
    <t>Монтажні роботи (40%)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</si>
</sst>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3" fillId="3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6" xfId="0" applyFont="1" applyFill="1" applyBorder="1"/>
    <xf numFmtId="0" fontId="0" fillId="0" borderId="10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6" xfId="0" applyFont="1" applyFill="1" applyBorder="1"/>
    <xf numFmtId="0" fontId="6" fillId="0" borderId="6" xfId="0" applyFont="1" applyFill="1" applyBorder="1"/>
    <xf numFmtId="0" fontId="1" fillId="0" borderId="11" xfId="0" applyFont="1" applyFill="1" applyBorder="1"/>
    <xf numFmtId="0" fontId="6" fillId="0" borderId="11" xfId="0" applyFont="1" applyFill="1" applyBorder="1"/>
    <xf numFmtId="0" fontId="0" fillId="0" borderId="11" xfId="0" applyFont="1" applyFill="1" applyBorder="1"/>
    <xf numFmtId="0" fontId="1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0" fillId="0" borderId="6" xfId="0" applyFont="1" applyFill="1" applyBorder="1" applyAlignment="1">
      <alignment horizontal="right"/>
    </xf>
    <xf numFmtId="1" fontId="0" fillId="0" borderId="10" xfId="0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164" fontId="5" fillId="0" borderId="11" xfId="0" applyNumberFormat="1" applyFont="1" applyFill="1" applyBorder="1" applyAlignment="1">
      <alignment vertical="center" wrapText="1"/>
    </xf>
    <xf numFmtId="0" fontId="0" fillId="0" borderId="11" xfId="0" applyFont="1" applyFill="1" applyBorder="1" applyAlignment="1"/>
    <xf numFmtId="1" fontId="0" fillId="0" borderId="1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L20" sqref="L20"/>
    </sheetView>
  </sheetViews>
  <sheetFormatPr defaultRowHeight="15" x14ac:dyDescent="0.25"/>
  <cols>
    <col min="1" max="1" width="3.42578125" bestFit="1" customWidth="1"/>
    <col min="2" max="2" width="27.85546875" customWidth="1"/>
    <col min="3" max="3" width="11" customWidth="1"/>
    <col min="4" max="4" width="11.7109375" customWidth="1"/>
    <col min="5" max="5" width="9.5703125" customWidth="1"/>
    <col min="6" max="6" width="10.28515625" customWidth="1"/>
    <col min="7" max="7" width="11.7109375" customWidth="1"/>
    <col min="8" max="8" width="10.5703125" customWidth="1"/>
    <col min="9" max="9" width="54.42578125" customWidth="1"/>
  </cols>
  <sheetData>
    <row r="1" spans="1:8" ht="15.75" thickBot="1" x14ac:dyDescent="0.3">
      <c r="A1" s="1"/>
      <c r="B1" s="2"/>
      <c r="C1" s="13" t="s">
        <v>6</v>
      </c>
      <c r="D1" s="14"/>
      <c r="E1" s="15"/>
      <c r="F1" s="16" t="s">
        <v>7</v>
      </c>
      <c r="G1" s="17"/>
      <c r="H1" s="18"/>
    </row>
    <row r="2" spans="1:8" ht="36" x14ac:dyDescent="0.25">
      <c r="A2" s="3" t="s">
        <v>0</v>
      </c>
      <c r="B2" s="4" t="s">
        <v>9</v>
      </c>
      <c r="C2" s="5" t="s">
        <v>4</v>
      </c>
      <c r="D2" s="6" t="s">
        <v>3</v>
      </c>
      <c r="E2" s="7" t="s">
        <v>8</v>
      </c>
      <c r="F2" s="5" t="s">
        <v>4</v>
      </c>
      <c r="G2" s="6" t="s">
        <v>5</v>
      </c>
      <c r="H2" s="7" t="s">
        <v>8</v>
      </c>
    </row>
    <row r="3" spans="1:8" ht="24" x14ac:dyDescent="0.25">
      <c r="A3" s="8">
        <v>1</v>
      </c>
      <c r="B3" s="9" t="s">
        <v>16</v>
      </c>
      <c r="C3" s="28">
        <v>1400</v>
      </c>
      <c r="D3" s="28">
        <v>160</v>
      </c>
      <c r="E3" s="28">
        <f>C3*D3</f>
        <v>224000</v>
      </c>
      <c r="F3" s="9"/>
      <c r="G3" s="9"/>
      <c r="H3" s="9"/>
    </row>
    <row r="4" spans="1:8" ht="24" x14ac:dyDescent="0.25">
      <c r="A4" s="8">
        <v>2</v>
      </c>
      <c r="B4" s="9" t="s">
        <v>17</v>
      </c>
      <c r="C4" s="28">
        <v>100</v>
      </c>
      <c r="D4" s="28">
        <v>100</v>
      </c>
      <c r="E4" s="28">
        <f>C4*D4</f>
        <v>10000</v>
      </c>
      <c r="F4" s="9"/>
      <c r="G4" s="9"/>
      <c r="H4" s="9"/>
    </row>
    <row r="5" spans="1:8" ht="24" x14ac:dyDescent="0.25">
      <c r="A5" s="8">
        <v>3</v>
      </c>
      <c r="B5" s="9" t="s">
        <v>23</v>
      </c>
      <c r="C5" s="28">
        <v>16</v>
      </c>
      <c r="D5" s="28">
        <v>900</v>
      </c>
      <c r="E5" s="28">
        <f>C5*D5</f>
        <v>14400</v>
      </c>
      <c r="F5" s="9"/>
      <c r="G5" s="9"/>
      <c r="H5" s="9"/>
    </row>
    <row r="6" spans="1:8" x14ac:dyDescent="0.25">
      <c r="A6" s="8">
        <v>4</v>
      </c>
      <c r="B6" s="9" t="s">
        <v>18</v>
      </c>
      <c r="C6" s="28">
        <v>500</v>
      </c>
      <c r="D6" s="28">
        <v>110</v>
      </c>
      <c r="E6" s="28">
        <f t="shared" ref="E6" si="0">C6*D6</f>
        <v>55000</v>
      </c>
      <c r="F6" s="9"/>
      <c r="G6" s="9"/>
      <c r="H6" s="9"/>
    </row>
    <row r="7" spans="1:8" x14ac:dyDescent="0.25">
      <c r="A7" s="8">
        <v>5</v>
      </c>
      <c r="B7" s="9" t="s">
        <v>14</v>
      </c>
      <c r="C7" s="28">
        <v>1</v>
      </c>
      <c r="D7" s="28">
        <v>10000</v>
      </c>
      <c r="E7" s="28">
        <f>C7*D7</f>
        <v>10000</v>
      </c>
      <c r="F7" s="9"/>
      <c r="G7" s="9"/>
      <c r="H7" s="9"/>
    </row>
    <row r="8" spans="1:8" x14ac:dyDescent="0.25">
      <c r="A8" s="8">
        <v>6</v>
      </c>
      <c r="B8" s="9" t="s">
        <v>11</v>
      </c>
      <c r="C8" s="28">
        <v>11</v>
      </c>
      <c r="D8" s="28">
        <v>3000</v>
      </c>
      <c r="E8" s="28">
        <f t="shared" ref="E8:E13" si="1">C8*D8</f>
        <v>33000</v>
      </c>
      <c r="F8" s="9"/>
      <c r="G8" s="9"/>
      <c r="H8" s="9"/>
    </row>
    <row r="9" spans="1:8" x14ac:dyDescent="0.25">
      <c r="A9" s="8">
        <v>7</v>
      </c>
      <c r="B9" s="9" t="s">
        <v>24</v>
      </c>
      <c r="C9" s="28">
        <v>11</v>
      </c>
      <c r="D9" s="28">
        <v>850</v>
      </c>
      <c r="E9" s="28">
        <f t="shared" si="1"/>
        <v>9350</v>
      </c>
      <c r="F9" s="9"/>
      <c r="G9" s="9"/>
      <c r="H9" s="9"/>
    </row>
    <row r="10" spans="1:8" ht="24" x14ac:dyDescent="0.25">
      <c r="A10" s="8">
        <v>8</v>
      </c>
      <c r="B10" s="9" t="s">
        <v>25</v>
      </c>
      <c r="C10" s="28">
        <v>1</v>
      </c>
      <c r="D10" s="28">
        <f>E8/100*50</f>
        <v>16500</v>
      </c>
      <c r="E10" s="28">
        <f t="shared" si="1"/>
        <v>16500</v>
      </c>
      <c r="F10" s="9"/>
      <c r="G10" s="9"/>
      <c r="H10" s="9"/>
    </row>
    <row r="11" spans="1:8" ht="36" x14ac:dyDescent="0.25">
      <c r="A11" s="8">
        <v>9</v>
      </c>
      <c r="B11" s="9" t="s">
        <v>12</v>
      </c>
      <c r="C11" s="28">
        <v>11</v>
      </c>
      <c r="D11" s="28">
        <v>5300</v>
      </c>
      <c r="E11" s="28">
        <f t="shared" si="1"/>
        <v>58300</v>
      </c>
      <c r="F11" s="9"/>
      <c r="G11" s="9"/>
      <c r="H11" s="9"/>
    </row>
    <row r="12" spans="1:8" x14ac:dyDescent="0.25">
      <c r="A12" s="8">
        <v>10</v>
      </c>
      <c r="B12" s="9" t="s">
        <v>26</v>
      </c>
      <c r="C12" s="28">
        <v>1</v>
      </c>
      <c r="D12" s="28">
        <f>E11/100*40</f>
        <v>23320</v>
      </c>
      <c r="E12" s="28">
        <f t="shared" si="1"/>
        <v>23320</v>
      </c>
      <c r="F12" s="9"/>
      <c r="G12" s="9"/>
      <c r="H12" s="9"/>
    </row>
    <row r="13" spans="1:8" x14ac:dyDescent="0.25">
      <c r="A13" s="8">
        <v>11</v>
      </c>
      <c r="B13" s="9" t="s">
        <v>13</v>
      </c>
      <c r="C13" s="28">
        <v>1</v>
      </c>
      <c r="D13" s="28">
        <v>20000</v>
      </c>
      <c r="E13" s="28">
        <f t="shared" si="1"/>
        <v>20000</v>
      </c>
      <c r="F13" s="9"/>
      <c r="G13" s="9"/>
      <c r="H13" s="9"/>
    </row>
    <row r="14" spans="1:8" x14ac:dyDescent="0.25">
      <c r="A14" s="8">
        <v>12</v>
      </c>
      <c r="B14" s="9" t="s">
        <v>15</v>
      </c>
      <c r="C14" s="28">
        <v>1</v>
      </c>
      <c r="D14" s="28">
        <v>7000</v>
      </c>
      <c r="E14" s="28">
        <f t="shared" ref="E14:E18" si="2">C14*D14</f>
        <v>7000</v>
      </c>
      <c r="F14" s="9"/>
      <c r="G14" s="9"/>
      <c r="H14" s="9"/>
    </row>
    <row r="15" spans="1:8" x14ac:dyDescent="0.25">
      <c r="A15" s="8">
        <v>13</v>
      </c>
      <c r="B15" s="9" t="s">
        <v>19</v>
      </c>
      <c r="C15" s="28">
        <v>90</v>
      </c>
      <c r="D15" s="29">
        <v>100</v>
      </c>
      <c r="E15" s="28">
        <f t="shared" si="2"/>
        <v>9000</v>
      </c>
      <c r="F15" s="9"/>
      <c r="G15" s="9"/>
      <c r="H15" s="9"/>
    </row>
    <row r="16" spans="1:8" x14ac:dyDescent="0.25">
      <c r="A16" s="8">
        <v>14</v>
      </c>
      <c r="B16" s="9" t="s">
        <v>20</v>
      </c>
      <c r="C16" s="28">
        <v>10</v>
      </c>
      <c r="D16" s="29">
        <v>4500</v>
      </c>
      <c r="E16" s="28">
        <f t="shared" si="2"/>
        <v>45000</v>
      </c>
      <c r="F16" s="9"/>
      <c r="G16" s="9"/>
      <c r="H16" s="9"/>
    </row>
    <row r="17" spans="1:10" x14ac:dyDescent="0.25">
      <c r="A17" s="8">
        <v>15</v>
      </c>
      <c r="B17" s="9" t="s">
        <v>21</v>
      </c>
      <c r="C17" s="28">
        <v>2</v>
      </c>
      <c r="D17" s="30">
        <v>5000</v>
      </c>
      <c r="E17" s="28">
        <f t="shared" si="2"/>
        <v>10000</v>
      </c>
      <c r="F17" s="9"/>
      <c r="G17" s="9"/>
      <c r="H17" s="9"/>
    </row>
    <row r="18" spans="1:10" x14ac:dyDescent="0.25">
      <c r="A18" s="8">
        <v>16</v>
      </c>
      <c r="B18" s="9" t="s">
        <v>22</v>
      </c>
      <c r="C18" s="28">
        <v>2</v>
      </c>
      <c r="D18" s="30">
        <v>1000</v>
      </c>
      <c r="E18" s="28">
        <f t="shared" si="2"/>
        <v>2000</v>
      </c>
      <c r="F18" s="9"/>
      <c r="G18" s="9"/>
      <c r="H18" s="9"/>
    </row>
    <row r="19" spans="1:10" ht="15.75" x14ac:dyDescent="0.25">
      <c r="A19" s="21"/>
      <c r="B19" s="22" t="s">
        <v>1</v>
      </c>
      <c r="C19" s="31"/>
      <c r="D19" s="31"/>
      <c r="E19" s="31">
        <f>SUM(E3:E17)</f>
        <v>544870</v>
      </c>
      <c r="F19" s="23"/>
      <c r="G19" s="23"/>
      <c r="H19" s="23"/>
    </row>
    <row r="20" spans="1:10" ht="26.25" x14ac:dyDescent="0.25">
      <c r="A20" s="24"/>
      <c r="B20" s="25" t="s">
        <v>10</v>
      </c>
      <c r="C20" s="31"/>
      <c r="D20" s="31"/>
      <c r="E20" s="32">
        <f>E19/100*10</f>
        <v>54487</v>
      </c>
      <c r="F20" s="23"/>
      <c r="G20" s="23"/>
      <c r="H20" s="23"/>
    </row>
    <row r="21" spans="1:10" ht="15.75" x14ac:dyDescent="0.25">
      <c r="A21" s="19"/>
      <c r="B21" s="20" t="s">
        <v>2</v>
      </c>
      <c r="C21" s="26"/>
      <c r="D21" s="26"/>
      <c r="E21" s="27">
        <f>SUM(E19:E20)</f>
        <v>599357</v>
      </c>
      <c r="F21" s="11"/>
      <c r="G21" s="11"/>
      <c r="H21" s="12"/>
    </row>
    <row r="28" spans="1:10" x14ac:dyDescent="0.25">
      <c r="J28" s="10"/>
    </row>
    <row r="30" spans="1:10" x14ac:dyDescent="0.25">
      <c r="J30" s="10"/>
    </row>
  </sheetData>
  <mergeCells count="2">
    <mergeCell ref="C1:E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Розрахунки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Julia</cp:lastModifiedBy>
  <cp:lastPrinted>2016-09-24T18:37:54Z</cp:lastPrinted>
  <dcterms:created xsi:type="dcterms:W3CDTF">2016-09-21T11:18:44Z</dcterms:created>
  <dcterms:modified xsi:type="dcterms:W3CDTF">2017-02-27T13:01:11Z</dcterms:modified>
</cp:coreProperties>
</file>