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00" tabRatio="500"/>
  </bookViews>
  <sheets>
    <sheet name="Бюджет проєкту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3" i="1"/>
  <c r="F41" i="1" l="1"/>
  <c r="F43" i="1" s="1"/>
  <c r="F42" i="1" s="1"/>
</calcChain>
</file>

<file path=xl/sharedStrings.xml><?xml version="1.0" encoding="utf-8"?>
<sst xmlns="http://schemas.openxmlformats.org/spreadsheetml/2006/main" count="88" uniqueCount="56">
  <si>
    <t>Асфальтирование дороги, установка бордюров, благоустройство Ивана Мазепы 49, 47, 45,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</si>
  <si>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</si>
  <si>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</si>
  <si>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</si>
  <si>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</si>
  <si>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</si>
  <si>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Демонтаж старого асфальтового покрытия</t>
  </si>
  <si>
    <t>м2</t>
  </si>
  <si>
    <t>Погрузка и вывоз мусора с утилизацией (0.1м*2640м2)</t>
  </si>
  <si>
    <t>м3</t>
  </si>
  <si>
    <t>Щебень ф5/20 с доставкой (0.05м*1.26к.упл*2640м2)</t>
  </si>
  <si>
    <t>Подготовка основания (работа с механизмами)</t>
  </si>
  <si>
    <t>Асфальтобетон тип Б марки 1 (24кг*5см*2640м2)</t>
  </si>
  <si>
    <t>т.</t>
  </si>
  <si>
    <t>Доставка асфальтобетона</t>
  </si>
  <si>
    <t>Устройство асфальтового покрытия  (работа с механизмами)</t>
  </si>
  <si>
    <t>Бордюр дорожный 1000.300.150</t>
  </si>
  <si>
    <t>шт.</t>
  </si>
  <si>
    <t>Бордюр тротуарный 1000.200.80</t>
  </si>
  <si>
    <t>Манипулятор 10т</t>
  </si>
  <si>
    <t>Бетон М 200 с доставкой</t>
  </si>
  <si>
    <t>Установка дорожного бордюра на бетонное основание</t>
  </si>
  <si>
    <t>м.п.</t>
  </si>
  <si>
    <t>Установка тротуарного бордюра на бетонное основание</t>
  </si>
  <si>
    <t xml:space="preserve">Лежачий полицейский </t>
  </si>
  <si>
    <t>Покраска дорожных бордюров</t>
  </si>
  <si>
    <t>Нанесение разметки для парковки возле светофора, дом 49</t>
  </si>
  <si>
    <r>
      <rPr>
        <sz val="14"/>
        <color rgb="FF000000"/>
        <rFont val="Arial"/>
        <family val="2"/>
        <charset val="204"/>
      </rPr>
      <t xml:space="preserve">Урна уличная </t>
    </r>
    <r>
      <rPr>
        <sz val="14"/>
        <color rgb="FF000000"/>
        <rFont val="Calibri"/>
        <family val="2"/>
        <charset val="204"/>
      </rPr>
      <t>дом (47, 49, 45)</t>
    </r>
  </si>
  <si>
    <r>
      <rPr>
        <sz val="14"/>
        <color rgb="FF000000"/>
        <rFont val="Arial"/>
        <family val="2"/>
        <charset val="1"/>
      </rPr>
      <t xml:space="preserve">Ящик для цветов куб </t>
    </r>
    <r>
      <rPr>
        <sz val="14"/>
        <color rgb="FF000000"/>
        <rFont val="Arial"/>
        <family val="2"/>
        <charset val="204"/>
      </rPr>
      <t>50х50х50</t>
    </r>
    <r>
      <rPr>
        <sz val="14"/>
        <color rgb="FF000000"/>
        <rFont val="Arial"/>
        <family val="2"/>
        <charset val="1"/>
      </rPr>
      <t xml:space="preserve">см </t>
    </r>
  </si>
  <si>
    <t xml:space="preserve">Грунт для цветущих растений с биогумусом, 70 л, </t>
  </si>
  <si>
    <t>Берескелет японский мелколистный, 40-60 см.</t>
  </si>
  <si>
    <t>Колокольчик карпатский цветок многолетник</t>
  </si>
  <si>
    <t xml:space="preserve">Песчанка горная Blizard compact, </t>
  </si>
  <si>
    <t xml:space="preserve"> шт.</t>
  </si>
  <si>
    <t>Лаванда узколистная "Munstead Strain"</t>
  </si>
  <si>
    <t>Гвоздика Helen (саженцы)</t>
  </si>
  <si>
    <t>Лаванда Rosea Pink (саженцы)</t>
  </si>
  <si>
    <t xml:space="preserve">Колокольчик точечный Silver Bells </t>
  </si>
  <si>
    <t>Гелиантемум Golden Queen (саженцы)</t>
  </si>
  <si>
    <t>Девичий виноград "Veitch Boskoop", (привитый)</t>
  </si>
  <si>
    <t>Ящик для цветов 50х50х70 см. Прямоугольный.</t>
  </si>
  <si>
    <t>Шланг для полива Шланг для полива Gardena Basic 3/4'' 25 м 18143-29</t>
  </si>
  <si>
    <t>Пистолет для полива Klever DY2066</t>
  </si>
  <si>
    <t>Ножницы для кустарников Gruntek Adler 530 мм</t>
  </si>
  <si>
    <t>Секатор YATO 220 мм (YT-8801)</t>
  </si>
  <si>
    <t>Разрыхлитель садовый Gardena 08921-20</t>
  </si>
  <si>
    <t xml:space="preserve">Лейка садовая оцинкованная 4л. </t>
  </si>
  <si>
    <t>Тяпка ручная Водолій №8 с ручкой</t>
  </si>
  <si>
    <t>Лопатка посадочная Fiskars 137000</t>
  </si>
  <si>
    <t>Керамзит Plagron (плагрон) euro pebbles 10 л</t>
  </si>
  <si>
    <t>Загальна вартість матеріалів/послуг :</t>
  </si>
  <si>
    <t>Непередбачені витрати (не менше 10%):</t>
  </si>
  <si>
    <t>Бюджет проекту:</t>
  </si>
  <si>
    <t xml:space="preserve">  </t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</si>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</sst>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2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4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9"/>
  <sheetViews>
    <sheetView tabSelected="1" zoomScale="60" zoomScaleNormal="60" workbookViewId="0">
      <selection activeCell="F3" sqref="F3:F40"/>
    </sheetView>
  </sheetViews>
  <sheetFormatPr defaultColWidth="9.140625" defaultRowHeight="18" x14ac:dyDescent="0.25"/>
  <cols>
    <col min="1" max="1" width="5.85546875" style="5" customWidth="1"/>
    <col min="2" max="2" width="75.42578125" style="5" customWidth="1"/>
    <col min="3" max="3" width="15.5703125" style="5" customWidth="1"/>
    <col min="4" max="4" width="14.7109375" style="5" customWidth="1"/>
    <col min="5" max="5" width="18.7109375" style="5" customWidth="1"/>
    <col min="6" max="6" width="18" style="5" customWidth="1"/>
    <col min="7" max="7" width="9.140625" style="5"/>
    <col min="8" max="8" width="12.7109375" style="5" customWidth="1"/>
    <col min="9" max="9" width="9.140625" style="5"/>
    <col min="10" max="10" width="13.7109375" style="5" customWidth="1"/>
    <col min="11" max="1024" width="9.140625" style="5"/>
  </cols>
  <sheetData>
    <row r="1" spans="1:25" ht="40.700000000000003" customHeight="1" x14ac:dyDescent="0.25">
      <c r="A1" s="4" t="s">
        <v>0</v>
      </c>
      <c r="B1" s="4"/>
      <c r="C1" s="4"/>
      <c r="D1" s="4"/>
      <c r="E1" s="4"/>
      <c r="F1" s="4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54" x14ac:dyDescent="0.2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x14ac:dyDescent="0.25">
      <c r="A3" s="6">
        <v>1</v>
      </c>
      <c r="B3" s="7" t="s">
        <v>6</v>
      </c>
      <c r="C3" s="8">
        <v>1520</v>
      </c>
      <c r="D3" s="8" t="s">
        <v>7</v>
      </c>
      <c r="E3" s="9">
        <v>10</v>
      </c>
      <c r="F3" s="10">
        <f>C3*E3</f>
        <v>15200</v>
      </c>
    </row>
    <row r="4" spans="1:25" x14ac:dyDescent="0.25">
      <c r="A4" s="10">
        <v>2</v>
      </c>
      <c r="B4" s="11" t="s">
        <v>8</v>
      </c>
      <c r="C4" s="12">
        <v>152</v>
      </c>
      <c r="D4" s="12" t="s">
        <v>9</v>
      </c>
      <c r="E4" s="13">
        <v>140</v>
      </c>
      <c r="F4" s="10">
        <f t="shared" ref="F4:F40" si="0">C4*E4</f>
        <v>21280</v>
      </c>
    </row>
    <row r="5" spans="1:25" x14ac:dyDescent="0.25">
      <c r="A5" s="10">
        <v>3</v>
      </c>
      <c r="B5" s="11" t="s">
        <v>10</v>
      </c>
      <c r="C5" s="10">
        <v>95</v>
      </c>
      <c r="D5" s="12" t="s">
        <v>9</v>
      </c>
      <c r="E5" s="10">
        <v>920</v>
      </c>
      <c r="F5" s="10">
        <f t="shared" si="0"/>
        <v>87400</v>
      </c>
    </row>
    <row r="6" spans="1:25" x14ac:dyDescent="0.25">
      <c r="A6" s="10">
        <v>4</v>
      </c>
      <c r="B6" s="11" t="s">
        <v>11</v>
      </c>
      <c r="C6" s="10">
        <v>1520</v>
      </c>
      <c r="D6" s="8" t="s">
        <v>7</v>
      </c>
      <c r="E6" s="10">
        <v>20</v>
      </c>
      <c r="F6" s="10">
        <f t="shared" si="0"/>
        <v>30400</v>
      </c>
    </row>
    <row r="7" spans="1:25" x14ac:dyDescent="0.25">
      <c r="A7" s="10">
        <v>5</v>
      </c>
      <c r="B7" s="11" t="s">
        <v>12</v>
      </c>
      <c r="C7" s="10">
        <v>218</v>
      </c>
      <c r="D7" s="10" t="s">
        <v>13</v>
      </c>
      <c r="E7" s="10">
        <v>2920</v>
      </c>
      <c r="F7" s="10">
        <f t="shared" si="0"/>
        <v>636560</v>
      </c>
    </row>
    <row r="8" spans="1:25" x14ac:dyDescent="0.25">
      <c r="A8" s="10">
        <v>6</v>
      </c>
      <c r="B8" s="11" t="s">
        <v>14</v>
      </c>
      <c r="C8" s="10">
        <v>218</v>
      </c>
      <c r="D8" s="10" t="s">
        <v>13</v>
      </c>
      <c r="E8" s="10">
        <v>180</v>
      </c>
      <c r="F8" s="10">
        <f t="shared" si="0"/>
        <v>39240</v>
      </c>
    </row>
    <row r="9" spans="1:25" x14ac:dyDescent="0.25">
      <c r="A9" s="10">
        <v>7</v>
      </c>
      <c r="B9" s="14" t="s">
        <v>15</v>
      </c>
      <c r="C9" s="10">
        <v>1520</v>
      </c>
      <c r="D9" s="8" t="s">
        <v>7</v>
      </c>
      <c r="E9" s="10">
        <v>25</v>
      </c>
      <c r="F9" s="10">
        <f t="shared" si="0"/>
        <v>38000</v>
      </c>
    </row>
    <row r="10" spans="1:25" x14ac:dyDescent="0.25">
      <c r="A10" s="10">
        <v>8</v>
      </c>
      <c r="B10" s="15" t="s">
        <v>16</v>
      </c>
      <c r="C10" s="10">
        <v>550</v>
      </c>
      <c r="D10" s="10" t="s">
        <v>17</v>
      </c>
      <c r="E10" s="10">
        <v>210</v>
      </c>
      <c r="F10" s="10">
        <f t="shared" si="0"/>
        <v>115500</v>
      </c>
    </row>
    <row r="11" spans="1:25" x14ac:dyDescent="0.25">
      <c r="A11" s="10">
        <v>9</v>
      </c>
      <c r="B11" s="16" t="s">
        <v>18</v>
      </c>
      <c r="C11" s="10">
        <v>540</v>
      </c>
      <c r="D11" s="10" t="s">
        <v>17</v>
      </c>
      <c r="E11" s="10">
        <v>100</v>
      </c>
      <c r="F11" s="10">
        <f t="shared" si="0"/>
        <v>54000</v>
      </c>
    </row>
    <row r="12" spans="1:25" x14ac:dyDescent="0.25">
      <c r="A12" s="10">
        <v>10</v>
      </c>
      <c r="B12" s="16" t="s">
        <v>19</v>
      </c>
      <c r="C12" s="10">
        <v>9</v>
      </c>
      <c r="D12" s="10" t="s">
        <v>17</v>
      </c>
      <c r="E12" s="10">
        <v>2000</v>
      </c>
      <c r="F12" s="10">
        <f t="shared" si="0"/>
        <v>18000</v>
      </c>
    </row>
    <row r="13" spans="1:25" x14ac:dyDescent="0.25">
      <c r="A13" s="10">
        <v>11</v>
      </c>
      <c r="B13" s="11" t="s">
        <v>20</v>
      </c>
      <c r="C13" s="10">
        <v>53</v>
      </c>
      <c r="D13" s="10" t="s">
        <v>13</v>
      </c>
      <c r="E13" s="10">
        <v>1700</v>
      </c>
      <c r="F13" s="10">
        <f t="shared" si="0"/>
        <v>90100</v>
      </c>
    </row>
    <row r="14" spans="1:25" x14ac:dyDescent="0.25">
      <c r="A14" s="10">
        <v>12</v>
      </c>
      <c r="B14" s="11" t="s">
        <v>21</v>
      </c>
      <c r="C14" s="10">
        <v>550</v>
      </c>
      <c r="D14" s="10" t="s">
        <v>22</v>
      </c>
      <c r="E14" s="10">
        <v>100</v>
      </c>
      <c r="F14" s="10">
        <f t="shared" si="0"/>
        <v>55000</v>
      </c>
    </row>
    <row r="15" spans="1:25" x14ac:dyDescent="0.25">
      <c r="A15" s="10">
        <v>13</v>
      </c>
      <c r="B15" s="11" t="s">
        <v>23</v>
      </c>
      <c r="C15" s="10">
        <v>540</v>
      </c>
      <c r="D15" s="10" t="s">
        <v>13</v>
      </c>
      <c r="E15" s="10">
        <v>70</v>
      </c>
      <c r="F15" s="10">
        <f t="shared" si="0"/>
        <v>37800</v>
      </c>
    </row>
    <row r="16" spans="1:25" x14ac:dyDescent="0.25">
      <c r="A16" s="10">
        <v>14</v>
      </c>
      <c r="B16" s="11" t="s">
        <v>24</v>
      </c>
      <c r="C16" s="10">
        <v>5</v>
      </c>
      <c r="D16" s="10" t="s">
        <v>17</v>
      </c>
      <c r="E16" s="10">
        <v>1509.6</v>
      </c>
      <c r="F16" s="10">
        <f t="shared" si="0"/>
        <v>7548</v>
      </c>
    </row>
    <row r="17" spans="1:6" x14ac:dyDescent="0.25">
      <c r="A17" s="10">
        <v>15</v>
      </c>
      <c r="B17" s="11" t="s">
        <v>25</v>
      </c>
      <c r="C17" s="10">
        <v>550</v>
      </c>
      <c r="D17" s="10" t="s">
        <v>22</v>
      </c>
      <c r="E17" s="10">
        <v>15</v>
      </c>
      <c r="F17" s="10">
        <f t="shared" si="0"/>
        <v>8250</v>
      </c>
    </row>
    <row r="18" spans="1:6" ht="36" x14ac:dyDescent="0.25">
      <c r="A18" s="10">
        <v>16</v>
      </c>
      <c r="B18" s="17" t="s">
        <v>26</v>
      </c>
      <c r="C18" s="10">
        <v>100</v>
      </c>
      <c r="D18" s="8" t="s">
        <v>7</v>
      </c>
      <c r="E18" s="10">
        <v>30</v>
      </c>
      <c r="F18" s="10">
        <f t="shared" si="0"/>
        <v>3000</v>
      </c>
    </row>
    <row r="19" spans="1:6" ht="18.75" x14ac:dyDescent="0.3">
      <c r="A19" s="10">
        <v>17</v>
      </c>
      <c r="B19" s="11" t="s">
        <v>27</v>
      </c>
      <c r="C19" s="10">
        <v>16</v>
      </c>
      <c r="D19" s="8" t="s">
        <v>17</v>
      </c>
      <c r="E19" s="10">
        <v>300</v>
      </c>
      <c r="F19" s="10">
        <f t="shared" si="0"/>
        <v>4800</v>
      </c>
    </row>
    <row r="20" spans="1:6" x14ac:dyDescent="0.25">
      <c r="A20" s="10">
        <v>18</v>
      </c>
      <c r="B20" s="18" t="s">
        <v>28</v>
      </c>
      <c r="C20" s="10">
        <v>12</v>
      </c>
      <c r="D20" s="8" t="s">
        <v>17</v>
      </c>
      <c r="E20" s="10">
        <v>1000</v>
      </c>
      <c r="F20" s="10">
        <f t="shared" si="0"/>
        <v>12000</v>
      </c>
    </row>
    <row r="21" spans="1:6" x14ac:dyDescent="0.25">
      <c r="A21" s="10">
        <v>19</v>
      </c>
      <c r="B21" s="18" t="s">
        <v>29</v>
      </c>
      <c r="C21" s="10">
        <v>60</v>
      </c>
      <c r="D21" s="8" t="s">
        <v>17</v>
      </c>
      <c r="E21" s="10">
        <v>100</v>
      </c>
      <c r="F21" s="10">
        <f t="shared" si="0"/>
        <v>6000</v>
      </c>
    </row>
    <row r="22" spans="1:6" x14ac:dyDescent="0.25">
      <c r="A22" s="10">
        <v>20</v>
      </c>
      <c r="B22" s="18" t="s">
        <v>30</v>
      </c>
      <c r="C22" s="10">
        <v>12</v>
      </c>
      <c r="D22" s="8" t="s">
        <v>17</v>
      </c>
      <c r="E22" s="10">
        <v>100</v>
      </c>
      <c r="F22" s="10">
        <f t="shared" si="0"/>
        <v>1200</v>
      </c>
    </row>
    <row r="23" spans="1:6" x14ac:dyDescent="0.25">
      <c r="A23" s="10">
        <v>21</v>
      </c>
      <c r="B23" s="18" t="s">
        <v>31</v>
      </c>
      <c r="C23" s="10">
        <v>20</v>
      </c>
      <c r="D23" s="8" t="s">
        <v>17</v>
      </c>
      <c r="E23" s="10">
        <v>85</v>
      </c>
      <c r="F23" s="10">
        <f t="shared" si="0"/>
        <v>1700</v>
      </c>
    </row>
    <row r="24" spans="1:6" x14ac:dyDescent="0.25">
      <c r="A24" s="10">
        <v>22</v>
      </c>
      <c r="B24" s="18" t="s">
        <v>32</v>
      </c>
      <c r="C24" s="10">
        <v>20</v>
      </c>
      <c r="D24" s="8" t="s">
        <v>33</v>
      </c>
      <c r="E24" s="10">
        <v>35</v>
      </c>
      <c r="F24" s="10">
        <f t="shared" si="0"/>
        <v>700</v>
      </c>
    </row>
    <row r="25" spans="1:6" x14ac:dyDescent="0.25">
      <c r="A25" s="10">
        <v>23</v>
      </c>
      <c r="B25" s="18" t="s">
        <v>34</v>
      </c>
      <c r="C25" s="10">
        <v>20</v>
      </c>
      <c r="D25" s="8" t="s">
        <v>33</v>
      </c>
      <c r="E25" s="10">
        <v>65</v>
      </c>
      <c r="F25" s="10">
        <f t="shared" si="0"/>
        <v>1300</v>
      </c>
    </row>
    <row r="26" spans="1:6" x14ac:dyDescent="0.25">
      <c r="A26" s="10">
        <v>24</v>
      </c>
      <c r="B26" s="18" t="s">
        <v>35</v>
      </c>
      <c r="C26" s="10">
        <v>20</v>
      </c>
      <c r="D26" s="8" t="s">
        <v>33</v>
      </c>
      <c r="E26" s="10">
        <v>65</v>
      </c>
      <c r="F26" s="10">
        <f t="shared" si="0"/>
        <v>1300</v>
      </c>
    </row>
    <row r="27" spans="1:6" x14ac:dyDescent="0.25">
      <c r="A27" s="10">
        <v>25</v>
      </c>
      <c r="B27" s="18" t="s">
        <v>36</v>
      </c>
      <c r="C27" s="10">
        <v>25</v>
      </c>
      <c r="D27" s="8" t="s">
        <v>33</v>
      </c>
      <c r="E27" s="10">
        <v>85</v>
      </c>
      <c r="F27" s="10">
        <f t="shared" si="0"/>
        <v>2125</v>
      </c>
    </row>
    <row r="28" spans="1:6" x14ac:dyDescent="0.25">
      <c r="A28" s="10">
        <v>26</v>
      </c>
      <c r="B28" s="18" t="s">
        <v>37</v>
      </c>
      <c r="C28" s="10">
        <v>20</v>
      </c>
      <c r="D28" s="8" t="s">
        <v>33</v>
      </c>
      <c r="E28" s="10">
        <v>120</v>
      </c>
      <c r="F28" s="10">
        <f t="shared" si="0"/>
        <v>2400</v>
      </c>
    </row>
    <row r="29" spans="1:6" x14ac:dyDescent="0.25">
      <c r="A29" s="10">
        <v>27</v>
      </c>
      <c r="B29" s="18" t="s">
        <v>38</v>
      </c>
      <c r="C29" s="10">
        <v>20</v>
      </c>
      <c r="D29" s="8" t="s">
        <v>33</v>
      </c>
      <c r="E29" s="10">
        <v>65</v>
      </c>
      <c r="F29" s="10">
        <f t="shared" si="0"/>
        <v>1300</v>
      </c>
    </row>
    <row r="30" spans="1:6" x14ac:dyDescent="0.25">
      <c r="A30" s="10">
        <v>28</v>
      </c>
      <c r="B30" s="18" t="s">
        <v>39</v>
      </c>
      <c r="C30" s="10">
        <v>2</v>
      </c>
      <c r="D30" s="8" t="s">
        <v>33</v>
      </c>
      <c r="E30" s="10">
        <v>150</v>
      </c>
      <c r="F30" s="10">
        <f t="shared" si="0"/>
        <v>300</v>
      </c>
    </row>
    <row r="31" spans="1:6" x14ac:dyDescent="0.25">
      <c r="A31" s="10">
        <v>29</v>
      </c>
      <c r="B31" s="19" t="s">
        <v>40</v>
      </c>
      <c r="C31" s="10">
        <v>10</v>
      </c>
      <c r="D31" s="20" t="s">
        <v>17</v>
      </c>
      <c r="E31" s="10">
        <v>1700</v>
      </c>
      <c r="F31" s="10">
        <f t="shared" si="0"/>
        <v>17000</v>
      </c>
    </row>
    <row r="32" spans="1:6" ht="37.700000000000003" customHeight="1" x14ac:dyDescent="0.25">
      <c r="A32" s="10">
        <v>30</v>
      </c>
      <c r="B32" s="19" t="s">
        <v>41</v>
      </c>
      <c r="C32" s="10">
        <v>1</v>
      </c>
      <c r="D32" s="20" t="s">
        <v>17</v>
      </c>
      <c r="E32" s="10">
        <v>1000</v>
      </c>
      <c r="F32" s="10">
        <f t="shared" si="0"/>
        <v>1000</v>
      </c>
    </row>
    <row r="33" spans="1:6" x14ac:dyDescent="0.25">
      <c r="A33" s="10">
        <v>31</v>
      </c>
      <c r="B33" s="18" t="s">
        <v>42</v>
      </c>
      <c r="C33" s="10">
        <v>1</v>
      </c>
      <c r="D33" s="20" t="s">
        <v>17</v>
      </c>
      <c r="E33" s="10">
        <v>236</v>
      </c>
      <c r="F33" s="10">
        <f t="shared" si="0"/>
        <v>236</v>
      </c>
    </row>
    <row r="34" spans="1:6" x14ac:dyDescent="0.25">
      <c r="A34" s="10">
        <v>32</v>
      </c>
      <c r="B34" s="18" t="s">
        <v>43</v>
      </c>
      <c r="C34" s="10">
        <v>1</v>
      </c>
      <c r="D34" s="20" t="s">
        <v>17</v>
      </c>
      <c r="E34" s="10">
        <v>235</v>
      </c>
      <c r="F34" s="10">
        <f t="shared" si="0"/>
        <v>235</v>
      </c>
    </row>
    <row r="35" spans="1:6" x14ac:dyDescent="0.25">
      <c r="A35" s="10">
        <v>33</v>
      </c>
      <c r="B35" s="19" t="s">
        <v>44</v>
      </c>
      <c r="C35" s="10">
        <v>1</v>
      </c>
      <c r="D35" s="20" t="s">
        <v>17</v>
      </c>
      <c r="E35" s="10">
        <v>291</v>
      </c>
      <c r="F35" s="10">
        <f t="shared" si="0"/>
        <v>291</v>
      </c>
    </row>
    <row r="36" spans="1:6" x14ac:dyDescent="0.25">
      <c r="A36" s="10">
        <v>34</v>
      </c>
      <c r="B36" s="18" t="s">
        <v>45</v>
      </c>
      <c r="C36" s="10">
        <v>1</v>
      </c>
      <c r="D36" s="20" t="s">
        <v>17</v>
      </c>
      <c r="E36" s="10">
        <v>419</v>
      </c>
      <c r="F36" s="10">
        <f t="shared" si="0"/>
        <v>419</v>
      </c>
    </row>
    <row r="37" spans="1:6" x14ac:dyDescent="0.25">
      <c r="A37" s="10">
        <v>35</v>
      </c>
      <c r="B37" s="18" t="s">
        <v>46</v>
      </c>
      <c r="C37" s="10">
        <v>1</v>
      </c>
      <c r="D37" s="20" t="s">
        <v>17</v>
      </c>
      <c r="E37" s="10">
        <v>190</v>
      </c>
      <c r="F37" s="10">
        <f t="shared" si="0"/>
        <v>190</v>
      </c>
    </row>
    <row r="38" spans="1:6" x14ac:dyDescent="0.25">
      <c r="A38" s="10">
        <v>36</v>
      </c>
      <c r="B38" s="18" t="s">
        <v>47</v>
      </c>
      <c r="C38" s="10">
        <v>1</v>
      </c>
      <c r="D38" s="20" t="s">
        <v>17</v>
      </c>
      <c r="E38" s="10">
        <v>76</v>
      </c>
      <c r="F38" s="10">
        <f t="shared" si="0"/>
        <v>76</v>
      </c>
    </row>
    <row r="39" spans="1:6" x14ac:dyDescent="0.25">
      <c r="A39" s="10">
        <v>37</v>
      </c>
      <c r="B39" s="18" t="s">
        <v>48</v>
      </c>
      <c r="C39" s="10">
        <v>1</v>
      </c>
      <c r="D39" s="20" t="s">
        <v>17</v>
      </c>
      <c r="E39" s="10">
        <v>200</v>
      </c>
      <c r="F39" s="10">
        <f t="shared" si="0"/>
        <v>200</v>
      </c>
    </row>
    <row r="40" spans="1:6" x14ac:dyDescent="0.25">
      <c r="A40" s="10">
        <v>38</v>
      </c>
      <c r="B40" s="18" t="s">
        <v>49</v>
      </c>
      <c r="C40" s="10">
        <v>16</v>
      </c>
      <c r="D40" s="20" t="s">
        <v>17</v>
      </c>
      <c r="E40" s="10">
        <v>365</v>
      </c>
      <c r="F40" s="10">
        <f t="shared" si="0"/>
        <v>5840</v>
      </c>
    </row>
    <row r="41" spans="1:6" x14ac:dyDescent="0.25">
      <c r="A41" s="3" t="s">
        <v>50</v>
      </c>
      <c r="B41" s="3"/>
      <c r="C41" s="3"/>
      <c r="D41" s="3"/>
      <c r="E41" s="3"/>
      <c r="F41" s="21">
        <f>SUM(F3:F40)</f>
        <v>1317890</v>
      </c>
    </row>
    <row r="42" spans="1:6" ht="19.5" customHeight="1" x14ac:dyDescent="0.25">
      <c r="A42" s="2" t="s">
        <v>51</v>
      </c>
      <c r="B42" s="2"/>
      <c r="C42" s="2"/>
      <c r="D42" s="2"/>
      <c r="E42" s="2"/>
      <c r="F42" s="21">
        <f>F43-F41</f>
        <v>131789.00000000023</v>
      </c>
    </row>
    <row r="43" spans="1:6" x14ac:dyDescent="0.25">
      <c r="A43" s="1" t="s">
        <v>52</v>
      </c>
      <c r="B43" s="1"/>
      <c r="C43" s="1"/>
      <c r="D43" s="1"/>
      <c r="E43" s="1"/>
      <c r="F43" s="22">
        <f>F41*1.1</f>
        <v>1449679.0000000002</v>
      </c>
    </row>
    <row r="44" spans="1:6" x14ac:dyDescent="0.25">
      <c r="A44" s="23"/>
      <c r="B44" s="24"/>
      <c r="C44" s="24"/>
      <c r="D44" s="24"/>
      <c r="E44" s="24"/>
      <c r="F44" s="23"/>
    </row>
    <row r="45" spans="1:6" x14ac:dyDescent="0.25">
      <c r="A45" s="23"/>
      <c r="B45" s="24"/>
      <c r="C45" s="24"/>
      <c r="D45" s="24"/>
      <c r="E45" s="24"/>
      <c r="F45" s="23"/>
    </row>
    <row r="60" spans="15:15" x14ac:dyDescent="0.25">
      <c r="O60" s="5" t="s">
        <v>53</v>
      </c>
    </row>
    <row r="70" spans="5:17" x14ac:dyDescent="0.25">
      <c r="E70" s="5" t="s">
        <v>54</v>
      </c>
    </row>
    <row r="79" spans="5:17" x14ac:dyDescent="0.25">
      <c r="Q79" s="5" t="s">
        <v>55</v>
      </c>
    </row>
  </sheetData>
  <mergeCells count="4">
    <mergeCell ref="A1:F1"/>
    <mergeCell ref="A41:E41"/>
    <mergeCell ref="A42:E42"/>
    <mergeCell ref="A43:E43"/>
  </mergeCells>
  <pageMargins left="0.25" right="0.25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dc:description/>
  <cp:lastModifiedBy>USER</cp:lastModifiedBy>
  <cp:revision>24</cp:revision>
  <cp:lastPrinted>2021-04-22T12:47:06Z</cp:lastPrinted>
  <dcterms:created xsi:type="dcterms:W3CDTF">2016-09-21T11:18:44Z</dcterms:created>
  <dcterms:modified xsi:type="dcterms:W3CDTF">2021-08-25T07:19:29Z</dcterms:modified>
  <dc:language>en-US</dc:language>
</cp:coreProperties>
</file>