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-108" yWindow="-108" windowWidth="19428" windowHeight="10428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 s="1"/>
  <c r="F51" i="1" l="1"/>
  <c r="F46" i="1"/>
  <c r="F45" i="1"/>
  <c r="F44" i="1"/>
  <c r="F43" i="1"/>
  <c r="F42" i="1"/>
  <c r="F41" i="1"/>
  <c r="F40" i="1"/>
  <c r="F39" i="1"/>
  <c r="F38" i="1"/>
  <c r="F31" i="1"/>
  <c r="F30" i="1"/>
  <c r="F29" i="1"/>
  <c r="F28" i="1"/>
  <c r="F27" i="1"/>
  <c r="F26" i="1"/>
  <c r="F25" i="1"/>
  <c r="F24" i="1"/>
  <c r="F23" i="1"/>
  <c r="F22" i="1"/>
  <c r="F52" i="1" l="1"/>
  <c r="F54" i="1" s="1"/>
  <c r="F53" i="1" s="1"/>
  <c r="F32" i="1"/>
  <c r="F34" i="1" s="1"/>
  <c r="F33" i="1" s="1"/>
  <c r="F4" i="1"/>
  <c r="F5" i="1"/>
  <c r="F6" i="1"/>
  <c r="F7" i="1"/>
  <c r="F8" i="1"/>
  <c r="F9" i="1"/>
  <c r="F10" i="1"/>
  <c r="F11" i="1"/>
  <c r="F12" i="1"/>
  <c r="F13" i="1"/>
  <c r="F17" i="1" l="1"/>
  <c r="F16" i="1" s="1"/>
</calcChain>
</file>

<file path=xl/sharedStrings.xml><?xml version="1.0" encoding="utf-8"?>
<sst xmlns="http://schemas.openxmlformats.org/spreadsheetml/2006/main" count="86" uniqueCount="42">
  <si>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</si>
  <si>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</si>
  <si>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</si>
  <si>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</si>
  <si>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</si>
  <si>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</si>
  <si>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</si>
  <si>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</si>
  <si>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</si>
  <si>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r>
      <rPr>
        <i/>
        <sz val="14"/>
        <rFont val="Century Gothic"/>
        <family val="2"/>
        <charset val="204"/>
      </rPr>
      <t>Пропозиція автора проекту у частині, повноважень</t>
    </r>
    <r>
      <rPr>
        <b/>
        <i/>
        <sz val="14"/>
        <rFont val="Century Gothic"/>
        <family val="2"/>
        <charset val="204"/>
      </rPr>
      <t xml:space="preserve">
департаменту благоустрою та інфраструктури</t>
    </r>
  </si>
  <si>
    <t>Не спалюй - подрібнюй!</t>
  </si>
  <si>
    <t>Пропозиція автора проекту у частині повноважень департаменту гуманітарної політики  (освіта)</t>
  </si>
  <si>
    <t>ящик для збору гілок 120х120х70 Вул. Фортечна, 24-А (Школа № 72)</t>
  </si>
  <si>
    <t>шт.</t>
  </si>
  <si>
    <t>ящик для збору гілок 120х120х70 Проспект Свободи, 218 (Школа  № 88)</t>
  </si>
  <si>
    <t>ящик для збору гілок 120х120х70 Заводська набережна, 39-А (школа № 143)</t>
  </si>
  <si>
    <t>ящик для збору гілок 120х120х70 Вул. Коробова, 3 (школа № 96)</t>
  </si>
  <si>
    <t>ящик для збору гілок 120х120х70 Велика Діївська, 218 (школа)</t>
  </si>
  <si>
    <t>ящик для збору гілок 120х120х70 Вул. Кондратюка, 264 (СШ 84)</t>
  </si>
  <si>
    <t>ящик для збору гілок 120х120х70 Парусний провулок, 14 (школа № 132)</t>
  </si>
  <si>
    <t>ящик для збору гілок 120х120х70 Парусний провулок, 3 (школа № 54)</t>
  </si>
  <si>
    <t>ящик для збору гілок 120х120х70 вулиця Метробудівська, 7 (школа № 106)</t>
  </si>
  <si>
    <t>ящик для збору гілок 120х120х70 вулиця Максима Дія, 1А (Школа № 97)</t>
  </si>
  <si>
    <t>Робота подрібнювача з прицепом (включаючи пальне, обслуговування та амортизацію з заміною ріжучих частин)</t>
  </si>
  <si>
    <t>днів</t>
  </si>
  <si>
    <r>
      <rPr>
        <i/>
        <sz val="14"/>
        <rFont val="Century Gothic"/>
        <family val="2"/>
        <charset val="204"/>
      </rPr>
      <t xml:space="preserve">Пропозиція автора проекту у частині повноважень
</t>
    </r>
    <r>
      <rPr>
        <b/>
        <i/>
        <sz val="14"/>
        <rFont val="Century Gothic"/>
        <family val="2"/>
        <charset val="204"/>
      </rPr>
      <t>парків та рекреацій</t>
    </r>
  </si>
  <si>
    <t>ящик для збору гілок 120х120х70 Новокодацький парк</t>
  </si>
  <si>
    <t>ящик для збору гілок 120х120х70 Вул. Велика Діївська 4</t>
  </si>
  <si>
    <t>ящик для збору гілок 120х120х70 Проспект Свободи, 79</t>
  </si>
  <si>
    <t>ящик для збору гілок 120х120х70 Проспект Свободи, 136</t>
  </si>
  <si>
    <t>ящик для збору гілок 120х120х70 Проспект Свободи, 361</t>
  </si>
  <si>
    <t>ящик для збору гілок 120х120х70 Сталеварівська увулиця, 17</t>
  </si>
  <si>
    <t>ящик для збору гілок 120х120х70 Вулиця Кондратюка, 132</t>
  </si>
  <si>
    <t>ящик для збору гілок 120х120х70 Провулок Червонокалиновий, 40</t>
  </si>
  <si>
    <t>ящик для збору гілок 120х120х70 Ватутіна, 7</t>
  </si>
  <si>
    <t xml:space="preserve">ящик для збору гілок 120х120х70 Вул. Слави, 99 </t>
  </si>
  <si>
    <t>ящик для збору гілок 120х120х70 Вул. Поліська, 15</t>
  </si>
  <si>
    <t xml:space="preserve">ящик для збору гілок 120х120х70 Доблесна вулиця, 164 </t>
  </si>
  <si>
    <t>ящик для збору гілок 120х120х70 Проїжджа вулиця, 2-Б</t>
  </si>
  <si>
    <t>ящик для збору гілок 120х120х70 вулиця Академіка Кисловського, 1</t>
  </si>
  <si>
    <t>дні</t>
  </si>
  <si>
    <t>В 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</si>
</sst>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  <font>
      <i/>
      <sz val="14"/>
      <name val="Century Gothic"/>
      <family val="2"/>
      <charset val="204"/>
    </font>
    <font>
      <b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7" fillId="2" borderId="0" xfId="0" applyFont="1" applyFill="1"/>
    <xf numFmtId="0" fontId="5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="120" zoomScaleNormal="120" workbookViewId="0">
      <selection activeCell="B2" sqref="B2"/>
    </sheetView>
  </sheetViews>
  <sheetFormatPr defaultColWidth="9.109375" defaultRowHeight="16.8" x14ac:dyDescent="0.25"/>
  <cols>
    <col min="1" max="1" width="5.88671875" style="1" customWidth="1"/>
    <col min="2" max="2" width="98.109375" style="33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.600000000000001" x14ac:dyDescent="0.25">
      <c r="A1" s="40" t="s">
        <v>10</v>
      </c>
      <c r="B1" s="26"/>
      <c r="C1" s="26"/>
      <c r="D1" s="26"/>
      <c r="E1" s="26"/>
      <c r="F1" s="27"/>
    </row>
    <row r="2" spans="1:6" ht="18.600000000000001" x14ac:dyDescent="0.25">
      <c r="A2" s="9"/>
      <c r="B2" s="28" t="s">
        <v>11</v>
      </c>
      <c r="C2" s="10"/>
      <c r="D2" s="10"/>
      <c r="E2" s="10"/>
      <c r="F2" s="11"/>
    </row>
    <row r="3" spans="1:6" ht="52.2" x14ac:dyDescent="0.25">
      <c r="A3" s="2" t="s">
        <v>0</v>
      </c>
      <c r="B3" s="29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6" x14ac:dyDescent="0.25">
      <c r="A4" s="4">
        <v>1</v>
      </c>
      <c r="B4" s="30" t="s">
        <v>12</v>
      </c>
      <c r="C4" s="4">
        <v>2</v>
      </c>
      <c r="D4" s="4" t="s">
        <v>13</v>
      </c>
      <c r="E4" s="4">
        <v>4165.2299999999996</v>
      </c>
      <c r="F4" s="4">
        <f>C4*E4</f>
        <v>8330.4599999999991</v>
      </c>
    </row>
    <row r="5" spans="1:6" x14ac:dyDescent="0.25">
      <c r="A5" s="4">
        <v>2</v>
      </c>
      <c r="B5" s="30" t="s">
        <v>14</v>
      </c>
      <c r="C5" s="4">
        <v>2</v>
      </c>
      <c r="D5" s="4" t="s">
        <v>13</v>
      </c>
      <c r="E5" s="4">
        <v>4165.2299999999996</v>
      </c>
      <c r="F5" s="4">
        <f t="shared" ref="F5:F14" si="0">C5*E5</f>
        <v>8330.4599999999991</v>
      </c>
    </row>
    <row r="6" spans="1:6" x14ac:dyDescent="0.25">
      <c r="A6" s="4">
        <v>3</v>
      </c>
      <c r="B6" s="30" t="s">
        <v>15</v>
      </c>
      <c r="C6" s="4">
        <v>2</v>
      </c>
      <c r="D6" s="4" t="s">
        <v>13</v>
      </c>
      <c r="E6" s="4">
        <v>4165.2299999999996</v>
      </c>
      <c r="F6" s="4">
        <f t="shared" si="0"/>
        <v>8330.4599999999991</v>
      </c>
    </row>
    <row r="7" spans="1:6" x14ac:dyDescent="0.25">
      <c r="A7" s="4">
        <v>4</v>
      </c>
      <c r="B7" s="30" t="s">
        <v>16</v>
      </c>
      <c r="C7" s="4">
        <v>2</v>
      </c>
      <c r="D7" s="4" t="s">
        <v>13</v>
      </c>
      <c r="E7" s="4">
        <v>4165.2299999999996</v>
      </c>
      <c r="F7" s="4">
        <f t="shared" si="0"/>
        <v>8330.4599999999991</v>
      </c>
    </row>
    <row r="8" spans="1:6" x14ac:dyDescent="0.25">
      <c r="A8" s="4">
        <v>5</v>
      </c>
      <c r="B8" s="30" t="s">
        <v>17</v>
      </c>
      <c r="C8" s="4">
        <v>2</v>
      </c>
      <c r="D8" s="4" t="s">
        <v>13</v>
      </c>
      <c r="E8" s="4">
        <v>4165.2299999999996</v>
      </c>
      <c r="F8" s="4">
        <f t="shared" si="0"/>
        <v>8330.4599999999991</v>
      </c>
    </row>
    <row r="9" spans="1:6" x14ac:dyDescent="0.25">
      <c r="A9" s="4">
        <v>6</v>
      </c>
      <c r="B9" s="30" t="s">
        <v>18</v>
      </c>
      <c r="C9" s="4">
        <v>2</v>
      </c>
      <c r="D9" s="4" t="s">
        <v>13</v>
      </c>
      <c r="E9" s="4">
        <v>4165.2299999999996</v>
      </c>
      <c r="F9" s="4">
        <f t="shared" si="0"/>
        <v>8330.4599999999991</v>
      </c>
    </row>
    <row r="10" spans="1:6" x14ac:dyDescent="0.25">
      <c r="A10" s="4">
        <v>7</v>
      </c>
      <c r="B10" s="30" t="s">
        <v>19</v>
      </c>
      <c r="C10" s="4">
        <v>2</v>
      </c>
      <c r="D10" s="4" t="s">
        <v>13</v>
      </c>
      <c r="E10" s="4">
        <v>4165.2299999999996</v>
      </c>
      <c r="F10" s="4">
        <f t="shared" si="0"/>
        <v>8330.4599999999991</v>
      </c>
    </row>
    <row r="11" spans="1:6" x14ac:dyDescent="0.25">
      <c r="A11" s="4">
        <v>8</v>
      </c>
      <c r="B11" s="30" t="s">
        <v>20</v>
      </c>
      <c r="C11" s="4">
        <v>2</v>
      </c>
      <c r="D11" s="4" t="s">
        <v>13</v>
      </c>
      <c r="E11" s="4">
        <v>4165.2299999999996</v>
      </c>
      <c r="F11" s="4">
        <f t="shared" si="0"/>
        <v>8330.4599999999991</v>
      </c>
    </row>
    <row r="12" spans="1:6" x14ac:dyDescent="0.25">
      <c r="A12" s="4">
        <v>9</v>
      </c>
      <c r="B12" s="30" t="s">
        <v>21</v>
      </c>
      <c r="C12" s="4">
        <v>2</v>
      </c>
      <c r="D12" s="4" t="s">
        <v>13</v>
      </c>
      <c r="E12" s="4">
        <v>4165.2299999999996</v>
      </c>
      <c r="F12" s="4">
        <f t="shared" si="0"/>
        <v>8330.4599999999991</v>
      </c>
    </row>
    <row r="13" spans="1:6" x14ac:dyDescent="0.25">
      <c r="A13" s="4">
        <v>10</v>
      </c>
      <c r="B13" s="30" t="s">
        <v>22</v>
      </c>
      <c r="C13" s="4">
        <v>2</v>
      </c>
      <c r="D13" s="4" t="s">
        <v>13</v>
      </c>
      <c r="E13" s="4">
        <v>4165.2299999999996</v>
      </c>
      <c r="F13" s="4">
        <f t="shared" si="0"/>
        <v>8330.4599999999991</v>
      </c>
    </row>
    <row r="14" spans="1:6" x14ac:dyDescent="0.25">
      <c r="A14" s="34">
        <v>11</v>
      </c>
      <c r="B14" s="35" t="s">
        <v>23</v>
      </c>
      <c r="C14" s="36">
        <v>30</v>
      </c>
      <c r="D14" s="36" t="s">
        <v>24</v>
      </c>
      <c r="E14" s="37">
        <v>1000</v>
      </c>
      <c r="F14" s="4">
        <f t="shared" si="0"/>
        <v>30000</v>
      </c>
    </row>
    <row r="15" spans="1:6" x14ac:dyDescent="0.25">
      <c r="A15" s="14" t="s">
        <v>6</v>
      </c>
      <c r="B15" s="15"/>
      <c r="C15" s="15"/>
      <c r="D15" s="15"/>
      <c r="E15" s="16"/>
      <c r="F15" s="5">
        <f>SUM(F4:F14)</f>
        <v>113304.59999999998</v>
      </c>
    </row>
    <row r="16" spans="1:6" ht="19.5" customHeight="1" x14ac:dyDescent="0.25">
      <c r="A16" s="17" t="s">
        <v>8</v>
      </c>
      <c r="B16" s="18"/>
      <c r="C16" s="18"/>
      <c r="D16" s="18"/>
      <c r="E16" s="19"/>
      <c r="F16" s="5">
        <f>F17-F15</f>
        <v>11330.460000000006</v>
      </c>
    </row>
    <row r="17" spans="1:6" ht="17.399999999999999" x14ac:dyDescent="0.25">
      <c r="A17" s="20" t="s">
        <v>5</v>
      </c>
      <c r="B17" s="21"/>
      <c r="C17" s="21"/>
      <c r="D17" s="21"/>
      <c r="E17" s="22"/>
      <c r="F17" s="6">
        <f>F15*1.1</f>
        <v>124635.05999999998</v>
      </c>
    </row>
    <row r="18" spans="1:6" ht="17.399999999999999" x14ac:dyDescent="0.25">
      <c r="A18" s="12"/>
      <c r="B18" s="31"/>
      <c r="C18" s="12"/>
      <c r="D18" s="12"/>
      <c r="E18" s="12"/>
      <c r="F18" s="13"/>
    </row>
    <row r="19" spans="1:6" x14ac:dyDescent="0.25">
      <c r="A19" s="7"/>
      <c r="B19" s="32"/>
      <c r="C19" s="8"/>
      <c r="D19" s="8"/>
      <c r="E19" s="8"/>
      <c r="F19" s="7"/>
    </row>
    <row r="20" spans="1:6" ht="36" customHeight="1" x14ac:dyDescent="0.25">
      <c r="A20" s="23" t="s">
        <v>25</v>
      </c>
      <c r="B20" s="24"/>
      <c r="C20" s="24"/>
      <c r="D20" s="24"/>
      <c r="E20" s="24"/>
      <c r="F20" s="25"/>
    </row>
    <row r="21" spans="1:6" ht="52.2" x14ac:dyDescent="0.25">
      <c r="A21" s="2" t="s">
        <v>0</v>
      </c>
      <c r="B21" s="29" t="s">
        <v>4</v>
      </c>
      <c r="C21" s="3" t="s">
        <v>2</v>
      </c>
      <c r="D21" s="3" t="s">
        <v>7</v>
      </c>
      <c r="E21" s="3" t="s">
        <v>1</v>
      </c>
      <c r="F21" s="3" t="s">
        <v>3</v>
      </c>
    </row>
    <row r="22" spans="1:6" x14ac:dyDescent="0.25">
      <c r="A22" s="4">
        <v>1</v>
      </c>
      <c r="B22" s="30" t="s">
        <v>26</v>
      </c>
      <c r="C22" s="4">
        <v>5</v>
      </c>
      <c r="D22" s="4" t="s">
        <v>13</v>
      </c>
      <c r="E22" s="4">
        <v>4165.2299999999996</v>
      </c>
      <c r="F22" s="4">
        <f>C22*E22</f>
        <v>20826.149999999998</v>
      </c>
    </row>
    <row r="23" spans="1:6" x14ac:dyDescent="0.25">
      <c r="A23" s="4">
        <v>2</v>
      </c>
      <c r="B23" s="30" t="s">
        <v>23</v>
      </c>
      <c r="C23" s="4">
        <v>12</v>
      </c>
      <c r="D23" s="4" t="s">
        <v>24</v>
      </c>
      <c r="E23" s="4">
        <v>1000</v>
      </c>
      <c r="F23" s="4">
        <f t="shared" ref="F23:F31" si="1">C23*E23</f>
        <v>12000</v>
      </c>
    </row>
    <row r="24" spans="1:6" x14ac:dyDescent="0.25">
      <c r="A24" s="4">
        <v>3</v>
      </c>
      <c r="B24" s="30"/>
      <c r="C24" s="4"/>
      <c r="D24" s="4"/>
      <c r="E24" s="4"/>
      <c r="F24" s="4">
        <f t="shared" si="1"/>
        <v>0</v>
      </c>
    </row>
    <row r="25" spans="1:6" x14ac:dyDescent="0.25">
      <c r="A25" s="4">
        <v>4</v>
      </c>
      <c r="B25" s="30"/>
      <c r="C25" s="4"/>
      <c r="D25" s="4"/>
      <c r="E25" s="4"/>
      <c r="F25" s="4">
        <f t="shared" si="1"/>
        <v>0</v>
      </c>
    </row>
    <row r="26" spans="1:6" x14ac:dyDescent="0.25">
      <c r="A26" s="4">
        <v>5</v>
      </c>
      <c r="B26" s="30"/>
      <c r="C26" s="4"/>
      <c r="D26" s="4"/>
      <c r="E26" s="4"/>
      <c r="F26" s="4">
        <f t="shared" si="1"/>
        <v>0</v>
      </c>
    </row>
    <row r="27" spans="1:6" x14ac:dyDescent="0.25">
      <c r="A27" s="4">
        <v>6</v>
      </c>
      <c r="B27" s="30"/>
      <c r="C27" s="4"/>
      <c r="D27" s="4"/>
      <c r="E27" s="4"/>
      <c r="F27" s="4">
        <f t="shared" si="1"/>
        <v>0</v>
      </c>
    </row>
    <row r="28" spans="1:6" x14ac:dyDescent="0.25">
      <c r="A28" s="4">
        <v>7</v>
      </c>
      <c r="B28" s="30"/>
      <c r="C28" s="4"/>
      <c r="D28" s="4"/>
      <c r="E28" s="4"/>
      <c r="F28" s="4">
        <f t="shared" si="1"/>
        <v>0</v>
      </c>
    </row>
    <row r="29" spans="1:6" x14ac:dyDescent="0.25">
      <c r="A29" s="4">
        <v>8</v>
      </c>
      <c r="B29" s="30"/>
      <c r="C29" s="4"/>
      <c r="D29" s="4"/>
      <c r="E29" s="4"/>
      <c r="F29" s="4">
        <f t="shared" si="1"/>
        <v>0</v>
      </c>
    </row>
    <row r="30" spans="1:6" x14ac:dyDescent="0.25">
      <c r="A30" s="4">
        <v>9</v>
      </c>
      <c r="B30" s="30"/>
      <c r="C30" s="4"/>
      <c r="D30" s="4"/>
      <c r="E30" s="4"/>
      <c r="F30" s="4">
        <f t="shared" si="1"/>
        <v>0</v>
      </c>
    </row>
    <row r="31" spans="1:6" x14ac:dyDescent="0.25">
      <c r="A31" s="4">
        <v>10</v>
      </c>
      <c r="B31" s="30"/>
      <c r="C31" s="4"/>
      <c r="D31" s="4"/>
      <c r="E31" s="4"/>
      <c r="F31" s="4">
        <f t="shared" si="1"/>
        <v>0</v>
      </c>
    </row>
    <row r="32" spans="1:6" x14ac:dyDescent="0.25">
      <c r="A32" s="14" t="s">
        <v>6</v>
      </c>
      <c r="B32" s="15"/>
      <c r="C32" s="15"/>
      <c r="D32" s="15"/>
      <c r="E32" s="16"/>
      <c r="F32" s="5">
        <f>SUM(F22:F31)</f>
        <v>32826.149999999994</v>
      </c>
    </row>
    <row r="33" spans="1:6" x14ac:dyDescent="0.25">
      <c r="A33" s="17" t="s">
        <v>8</v>
      </c>
      <c r="B33" s="18"/>
      <c r="C33" s="18"/>
      <c r="D33" s="18"/>
      <c r="E33" s="19"/>
      <c r="F33" s="5">
        <f>F34-F32</f>
        <v>3282.6150000000052</v>
      </c>
    </row>
    <row r="34" spans="1:6" ht="17.399999999999999" x14ac:dyDescent="0.25">
      <c r="A34" s="20" t="s">
        <v>5</v>
      </c>
      <c r="B34" s="21"/>
      <c r="C34" s="21"/>
      <c r="D34" s="21"/>
      <c r="E34" s="22"/>
      <c r="F34" s="6">
        <f>F32*1.1</f>
        <v>36108.764999999999</v>
      </c>
    </row>
    <row r="36" spans="1:6" ht="36" customHeight="1" x14ac:dyDescent="0.25">
      <c r="A36" s="23" t="s">
        <v>9</v>
      </c>
      <c r="B36" s="24"/>
      <c r="C36" s="24"/>
      <c r="D36" s="24"/>
      <c r="E36" s="24"/>
      <c r="F36" s="25"/>
    </row>
    <row r="37" spans="1:6" ht="52.2" x14ac:dyDescent="0.25">
      <c r="A37" s="2" t="s">
        <v>0</v>
      </c>
      <c r="B37" s="29" t="s">
        <v>4</v>
      </c>
      <c r="C37" s="3" t="s">
        <v>2</v>
      </c>
      <c r="D37" s="3" t="s">
        <v>7</v>
      </c>
      <c r="E37" s="3" t="s">
        <v>1</v>
      </c>
      <c r="F37" s="3" t="s">
        <v>3</v>
      </c>
    </row>
    <row r="38" spans="1:6" x14ac:dyDescent="0.25">
      <c r="A38" s="4">
        <v>1</v>
      </c>
      <c r="B38" s="30" t="s">
        <v>27</v>
      </c>
      <c r="C38" s="4">
        <v>4</v>
      </c>
      <c r="D38" s="4" t="s">
        <v>13</v>
      </c>
      <c r="E38" s="4">
        <v>4165.2299999999996</v>
      </c>
      <c r="F38" s="4">
        <f>C38*E38</f>
        <v>16660.919999999998</v>
      </c>
    </row>
    <row r="39" spans="1:6" x14ac:dyDescent="0.25">
      <c r="A39" s="4">
        <v>2</v>
      </c>
      <c r="B39" s="30" t="s">
        <v>28</v>
      </c>
      <c r="C39" s="4">
        <v>1</v>
      </c>
      <c r="D39" s="4" t="s">
        <v>13</v>
      </c>
      <c r="E39" s="4">
        <v>4165.2299999999996</v>
      </c>
      <c r="F39" s="4">
        <f t="shared" ref="F39:F51" si="2">C39*E39</f>
        <v>4165.2299999999996</v>
      </c>
    </row>
    <row r="40" spans="1:6" x14ac:dyDescent="0.25">
      <c r="A40" s="4">
        <v>3</v>
      </c>
      <c r="B40" s="30" t="s">
        <v>29</v>
      </c>
      <c r="C40" s="4">
        <v>1</v>
      </c>
      <c r="D40" s="4" t="s">
        <v>13</v>
      </c>
      <c r="E40" s="4">
        <v>4165.2299999999996</v>
      </c>
      <c r="F40" s="4">
        <f t="shared" si="2"/>
        <v>4165.2299999999996</v>
      </c>
    </row>
    <row r="41" spans="1:6" x14ac:dyDescent="0.25">
      <c r="A41" s="4">
        <v>4</v>
      </c>
      <c r="B41" s="30" t="s">
        <v>30</v>
      </c>
      <c r="C41" s="4">
        <v>1</v>
      </c>
      <c r="D41" s="4" t="s">
        <v>13</v>
      </c>
      <c r="E41" s="4">
        <v>4165.2299999999996</v>
      </c>
      <c r="F41" s="4">
        <f t="shared" si="2"/>
        <v>4165.2299999999996</v>
      </c>
    </row>
    <row r="42" spans="1:6" x14ac:dyDescent="0.25">
      <c r="A42" s="4">
        <v>5</v>
      </c>
      <c r="B42" s="30" t="s">
        <v>31</v>
      </c>
      <c r="C42" s="4">
        <v>1</v>
      </c>
      <c r="D42" s="4" t="s">
        <v>13</v>
      </c>
      <c r="E42" s="4">
        <v>4165.2299999999996</v>
      </c>
      <c r="F42" s="4">
        <f t="shared" si="2"/>
        <v>4165.2299999999996</v>
      </c>
    </row>
    <row r="43" spans="1:6" x14ac:dyDescent="0.25">
      <c r="A43" s="4">
        <v>6</v>
      </c>
      <c r="B43" s="30" t="s">
        <v>32</v>
      </c>
      <c r="C43" s="4">
        <v>1</v>
      </c>
      <c r="D43" s="4" t="s">
        <v>13</v>
      </c>
      <c r="E43" s="4">
        <v>4165.2299999999996</v>
      </c>
      <c r="F43" s="4">
        <f t="shared" si="2"/>
        <v>4165.2299999999996</v>
      </c>
    </row>
    <row r="44" spans="1:6" x14ac:dyDescent="0.25">
      <c r="A44" s="4">
        <v>7</v>
      </c>
      <c r="B44" s="30" t="s">
        <v>33</v>
      </c>
      <c r="C44" s="4">
        <v>1</v>
      </c>
      <c r="D44" s="4" t="s">
        <v>13</v>
      </c>
      <c r="E44" s="4">
        <v>4165.2299999999996</v>
      </c>
      <c r="F44" s="4">
        <f t="shared" si="2"/>
        <v>4165.2299999999996</v>
      </c>
    </row>
    <row r="45" spans="1:6" x14ac:dyDescent="0.25">
      <c r="A45" s="4">
        <v>8</v>
      </c>
      <c r="B45" s="30" t="s">
        <v>34</v>
      </c>
      <c r="C45" s="4">
        <v>1</v>
      </c>
      <c r="D45" s="4" t="s">
        <v>13</v>
      </c>
      <c r="E45" s="4">
        <v>4165.2299999999996</v>
      </c>
      <c r="F45" s="4">
        <f t="shared" si="2"/>
        <v>4165.2299999999996</v>
      </c>
    </row>
    <row r="46" spans="1:6" x14ac:dyDescent="0.25">
      <c r="A46" s="4">
        <v>9</v>
      </c>
      <c r="B46" s="30" t="s">
        <v>35</v>
      </c>
      <c r="C46" s="4">
        <v>2</v>
      </c>
      <c r="D46" s="4" t="s">
        <v>13</v>
      </c>
      <c r="E46" s="4">
        <v>4165.2299999999996</v>
      </c>
      <c r="F46" s="4">
        <f t="shared" si="2"/>
        <v>8330.4599999999991</v>
      </c>
    </row>
    <row r="47" spans="1:6" x14ac:dyDescent="0.25">
      <c r="A47" s="4">
        <v>10</v>
      </c>
      <c r="B47" s="30" t="s">
        <v>36</v>
      </c>
      <c r="C47" s="4">
        <v>1</v>
      </c>
      <c r="D47" s="4" t="s">
        <v>13</v>
      </c>
      <c r="E47" s="4">
        <v>4165.2299999999996</v>
      </c>
      <c r="F47" s="4">
        <v>4165.2299999999996</v>
      </c>
    </row>
    <row r="48" spans="1:6" x14ac:dyDescent="0.25">
      <c r="A48" s="4">
        <v>11</v>
      </c>
      <c r="B48" s="30" t="s">
        <v>37</v>
      </c>
      <c r="C48" s="4">
        <v>2</v>
      </c>
      <c r="D48" s="4" t="s">
        <v>13</v>
      </c>
      <c r="E48" s="4">
        <v>4165.2299999999996</v>
      </c>
      <c r="F48" s="4">
        <v>8330.4599999999991</v>
      </c>
    </row>
    <row r="49" spans="1:6" x14ac:dyDescent="0.25">
      <c r="A49" s="4">
        <v>13</v>
      </c>
      <c r="B49" s="30" t="s">
        <v>38</v>
      </c>
      <c r="C49" s="4">
        <v>2</v>
      </c>
      <c r="D49" s="4" t="s">
        <v>13</v>
      </c>
      <c r="E49" s="4">
        <v>4165.2299999999996</v>
      </c>
      <c r="F49" s="4">
        <v>8330.4599999999991</v>
      </c>
    </row>
    <row r="50" spans="1:6" x14ac:dyDescent="0.25">
      <c r="A50" s="4">
        <v>14</v>
      </c>
      <c r="B50" s="30" t="s">
        <v>39</v>
      </c>
      <c r="C50" s="4">
        <v>2</v>
      </c>
      <c r="D50" s="4" t="s">
        <v>13</v>
      </c>
      <c r="E50" s="4">
        <v>4165.2299999999996</v>
      </c>
      <c r="F50" s="4">
        <v>8330.4599999999991</v>
      </c>
    </row>
    <row r="51" spans="1:6" x14ac:dyDescent="0.25">
      <c r="A51" s="4">
        <v>15</v>
      </c>
      <c r="B51" s="30" t="s">
        <v>23</v>
      </c>
      <c r="C51" s="4">
        <v>84</v>
      </c>
      <c r="D51" s="4" t="s">
        <v>40</v>
      </c>
      <c r="E51" s="4">
        <v>1000</v>
      </c>
      <c r="F51" s="4">
        <f t="shared" si="2"/>
        <v>84000</v>
      </c>
    </row>
    <row r="52" spans="1:6" x14ac:dyDescent="0.25">
      <c r="A52" s="14" t="s">
        <v>6</v>
      </c>
      <c r="B52" s="15"/>
      <c r="C52" s="15"/>
      <c r="D52" s="15"/>
      <c r="E52" s="16"/>
      <c r="F52" s="5">
        <f>SUM(F38:F51)</f>
        <v>167304.59999999998</v>
      </c>
    </row>
    <row r="53" spans="1:6" x14ac:dyDescent="0.25">
      <c r="A53" s="17" t="s">
        <v>8</v>
      </c>
      <c r="B53" s="18"/>
      <c r="C53" s="18"/>
      <c r="D53" s="18"/>
      <c r="E53" s="19"/>
      <c r="F53" s="5">
        <f>F54-F52</f>
        <v>16730.460000000021</v>
      </c>
    </row>
    <row r="54" spans="1:6" ht="17.399999999999999" x14ac:dyDescent="0.25">
      <c r="A54" s="20" t="s">
        <v>5</v>
      </c>
      <c r="B54" s="21"/>
      <c r="C54" s="21"/>
      <c r="D54" s="21"/>
      <c r="E54" s="22"/>
      <c r="F54" s="6">
        <f>F52*1.1</f>
        <v>184035.06</v>
      </c>
    </row>
    <row r="56" spans="1:6" ht="17.399999999999999" x14ac:dyDescent="0.3">
      <c r="B56" s="38" t="s">
        <v>41</v>
      </c>
      <c r="F56" s="39">
        <v>344778</v>
      </c>
    </row>
  </sheetData>
  <mergeCells count="12">
    <mergeCell ref="A1:F1"/>
    <mergeCell ref="A15:E15"/>
    <mergeCell ref="A16:E16"/>
    <mergeCell ref="A17:E17"/>
    <mergeCell ref="A52:E52"/>
    <mergeCell ref="A53:E53"/>
    <mergeCell ref="A54:E54"/>
    <mergeCell ref="A20:F20"/>
    <mergeCell ref="A32:E32"/>
    <mergeCell ref="A33:E33"/>
    <mergeCell ref="A34:E34"/>
    <mergeCell ref="A36:F3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Lenovo</cp:lastModifiedBy>
  <cp:lastPrinted>2021-04-22T12:47:06Z</cp:lastPrinted>
  <dcterms:created xsi:type="dcterms:W3CDTF">2016-09-21T11:18:44Z</dcterms:created>
  <dcterms:modified xsi:type="dcterms:W3CDTF">2021-06-17T14:58:31Z</dcterms:modified>
</cp:coreProperties>
</file>