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Бюджет проєкту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/>
  <c r="F19"/>
  <c r="F18"/>
  <c r="F17"/>
  <c r="F16"/>
  <c r="F15"/>
  <c r="F14"/>
  <c r="F13"/>
  <c r="F12"/>
  <c r="F3" l="1"/>
  <c r="F4"/>
  <c r="F5"/>
  <c r="F6"/>
  <c r="F7"/>
  <c r="F8"/>
  <c r="F9"/>
  <c r="F10"/>
  <c r="F11"/>
  <c r="F21" l="1"/>
  <c r="F23" s="1"/>
  <c r="F22" s="1"/>
</calcChain>
</file>

<file path=xl/sharedStrings.xml><?xml version="1.0" encoding="utf-8"?>
<sst xmlns="http://schemas.openxmlformats.org/spreadsheetml/2006/main" count="46" uniqueCount="30">
  <si>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</si>
  <si>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</si>
  <si>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</si>
  <si>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</si>
  <si>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</si>
  <si>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</si>
  <si>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</si>
  <si>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</si>
  <si>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</si>
  <si>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 xml:space="preserve">Мультифункіональний, креативний молодіжний театр для здобувачів освіти
</t>
  </si>
  <si>
    <t>Комплект акустики професійного звукового обладнання Sound Division Turbo2500+ потужність 2500Вт</t>
  </si>
  <si>
    <t>шт</t>
  </si>
  <si>
    <t>Активний сабвуфер JBL SRX828SP потужність: 2000 Вт</t>
  </si>
  <si>
    <t>Радіосистема вокальна Shure BLX24ESM58 робоча частота   524 - 865 МГц, радіус дії - 91 м.</t>
  </si>
  <si>
    <t>Телекомунікаційна шафа Zpas 19" (IT-246010-44AA-4-161-FP)</t>
  </si>
  <si>
    <t>Микрофонная Стійка Konig &amp; Meyer 25400-300-55</t>
  </si>
  <si>
    <t>NC3FXX NEUTRIK XLR разъем (мама)</t>
  </si>
  <si>
    <t>Роз'єм NEUTRIK XLR - папа NC3MXX</t>
  </si>
  <si>
    <t>Роз'єм SpeakON кабельный Neutrik NL2FX</t>
  </si>
  <si>
    <t>Кабель Провід акустичний 2х2,5</t>
  </si>
  <si>
    <t>метр</t>
  </si>
  <si>
    <t>Кабель  Legrand UTP Cat 5e LSZH 4 х 2 х 0.51</t>
  </si>
  <si>
    <t>Блок 9 розеток 19" алюмінієвий корпус 1.8 m 220В Hypernet SPP9</t>
  </si>
  <si>
    <t>Акустична система Sony SRS-XB43 Extra Bass Black (SRSXB43B.RU4)</t>
  </si>
  <si>
    <t>Портативний комплект акустичних систем LD Systems CURV500PS</t>
  </si>
  <si>
    <t>Вентиляторний модуль 19’’ 1U на два вентилятори для серверної</t>
  </si>
  <si>
    <t>Ноутбук Lenovo ThinkPad E15 Gen 2 (20T8002XRA) Black</t>
  </si>
  <si>
    <t>Телевизор Samsung QE43Q60TAUXUA Діагональ екрану 43" Розширення 3840x2160</t>
  </si>
  <si>
    <t>Кондиціонер спліт Samsung AR12AXAAAWKNER</t>
  </si>
  <si>
    <t>Роз'єм об'єми ROXTONE RP030 Speakon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</si>
</sst>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topLeftCell="B1" zoomScale="120" zoomScaleNormal="120" workbookViewId="0">
      <selection activeCell="B11" sqref="B11"/>
    </sheetView>
  </sheetViews>
  <sheetFormatPr defaultColWidth="9.140625" defaultRowHeight="18"/>
  <cols>
    <col min="1" max="1" width="5.85546875" style="1" customWidth="1"/>
    <col min="2" max="2" width="132.8554687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>
      <c r="A1" s="20" t="s">
        <v>9</v>
      </c>
      <c r="B1" s="9"/>
      <c r="C1" s="9"/>
      <c r="D1" s="9"/>
      <c r="E1" s="9"/>
      <c r="F1" s="10"/>
    </row>
    <row r="2" spans="1:6" ht="54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>
      <c r="A3" s="4">
        <v>1</v>
      </c>
      <c r="B3" s="22" t="s">
        <v>10</v>
      </c>
      <c r="C3" s="4">
        <v>1</v>
      </c>
      <c r="D3" s="4" t="s">
        <v>11</v>
      </c>
      <c r="E3" s="4">
        <v>84560</v>
      </c>
      <c r="F3" s="4">
        <f>C3*E3</f>
        <v>84560</v>
      </c>
    </row>
    <row r="4" spans="1:6">
      <c r="A4" s="4">
        <v>2</v>
      </c>
      <c r="B4" s="22" t="s">
        <v>12</v>
      </c>
      <c r="C4" s="4">
        <v>1</v>
      </c>
      <c r="D4" s="4" t="s">
        <v>11</v>
      </c>
      <c r="E4" s="4">
        <v>58675</v>
      </c>
      <c r="F4" s="4">
        <f t="shared" ref="F4:F20" si="0">C4*E4</f>
        <v>58675</v>
      </c>
    </row>
    <row r="5" spans="1:6">
      <c r="A5" s="4">
        <v>3</v>
      </c>
      <c r="B5" s="22" t="s">
        <v>13</v>
      </c>
      <c r="C5" s="4">
        <v>2</v>
      </c>
      <c r="D5" s="4" t="s">
        <v>11</v>
      </c>
      <c r="E5" s="4">
        <v>10852</v>
      </c>
      <c r="F5" s="4">
        <f t="shared" si="0"/>
        <v>21704</v>
      </c>
    </row>
    <row r="6" spans="1:6">
      <c r="A6" s="4">
        <v>4</v>
      </c>
      <c r="B6" s="22" t="s">
        <v>14</v>
      </c>
      <c r="C6" s="4">
        <v>1</v>
      </c>
      <c r="D6" s="4" t="s">
        <v>11</v>
      </c>
      <c r="E6" s="4">
        <v>25013</v>
      </c>
      <c r="F6" s="4">
        <f t="shared" si="0"/>
        <v>25013</v>
      </c>
    </row>
    <row r="7" spans="1:6">
      <c r="A7" s="4">
        <v>5</v>
      </c>
      <c r="B7" s="22" t="s">
        <v>15</v>
      </c>
      <c r="C7" s="4">
        <v>4</v>
      </c>
      <c r="D7" s="4" t="s">
        <v>11</v>
      </c>
      <c r="E7" s="4">
        <v>999</v>
      </c>
      <c r="F7" s="4">
        <f t="shared" si="0"/>
        <v>3996</v>
      </c>
    </row>
    <row r="8" spans="1:6">
      <c r="A8" s="4">
        <v>6</v>
      </c>
      <c r="B8" s="22" t="s">
        <v>16</v>
      </c>
      <c r="C8" s="4">
        <v>30</v>
      </c>
      <c r="D8" s="4" t="s">
        <v>11</v>
      </c>
      <c r="E8" s="4">
        <v>122</v>
      </c>
      <c r="F8" s="4">
        <f t="shared" si="0"/>
        <v>3660</v>
      </c>
    </row>
    <row r="9" spans="1:6">
      <c r="A9" s="4">
        <v>7</v>
      </c>
      <c r="B9" s="22" t="s">
        <v>17</v>
      </c>
      <c r="C9" s="4">
        <v>22</v>
      </c>
      <c r="D9" s="4" t="s">
        <v>11</v>
      </c>
      <c r="E9" s="4">
        <v>106</v>
      </c>
      <c r="F9" s="4">
        <f t="shared" si="0"/>
        <v>2332</v>
      </c>
    </row>
    <row r="10" spans="1:6">
      <c r="A10" s="4">
        <v>8</v>
      </c>
      <c r="B10" s="22" t="s">
        <v>18</v>
      </c>
      <c r="C10" s="4">
        <v>28</v>
      </c>
      <c r="D10" s="4" t="s">
        <v>11</v>
      </c>
      <c r="E10" s="4">
        <v>118</v>
      </c>
      <c r="F10" s="4">
        <f t="shared" si="0"/>
        <v>3304</v>
      </c>
    </row>
    <row r="11" spans="1:6">
      <c r="A11" s="4">
        <v>9</v>
      </c>
      <c r="B11" s="22" t="s">
        <v>19</v>
      </c>
      <c r="C11" s="4">
        <v>360</v>
      </c>
      <c r="D11" s="4" t="s">
        <v>20</v>
      </c>
      <c r="E11" s="4">
        <v>12</v>
      </c>
      <c r="F11" s="4">
        <f t="shared" si="0"/>
        <v>4320</v>
      </c>
    </row>
    <row r="12" spans="1:6">
      <c r="A12" s="4"/>
      <c r="B12" s="22" t="s">
        <v>21</v>
      </c>
      <c r="C12" s="4">
        <v>120</v>
      </c>
      <c r="D12" s="4" t="s">
        <v>20</v>
      </c>
      <c r="E12" s="4">
        <v>22</v>
      </c>
      <c r="F12" s="4">
        <f t="shared" si="0"/>
        <v>2640</v>
      </c>
    </row>
    <row r="13" spans="1:6">
      <c r="A13" s="4"/>
      <c r="B13" s="22" t="s">
        <v>22</v>
      </c>
      <c r="C13" s="4">
        <v>3</v>
      </c>
      <c r="D13" s="4" t="s">
        <v>11</v>
      </c>
      <c r="E13" s="4">
        <v>687</v>
      </c>
      <c r="F13" s="4">
        <f t="shared" si="0"/>
        <v>2061</v>
      </c>
    </row>
    <row r="14" spans="1:6">
      <c r="A14" s="4"/>
      <c r="B14" s="22" t="s">
        <v>23</v>
      </c>
      <c r="C14" s="4">
        <v>3</v>
      </c>
      <c r="D14" s="4" t="s">
        <v>11</v>
      </c>
      <c r="E14" s="4">
        <v>5499</v>
      </c>
      <c r="F14" s="4">
        <f t="shared" si="0"/>
        <v>16497</v>
      </c>
    </row>
    <row r="15" spans="1:6">
      <c r="A15" s="4"/>
      <c r="B15" s="21" t="s">
        <v>24</v>
      </c>
      <c r="C15" s="4">
        <v>1</v>
      </c>
      <c r="D15" s="4" t="s">
        <v>11</v>
      </c>
      <c r="E15" s="4">
        <v>80529</v>
      </c>
      <c r="F15" s="4">
        <f t="shared" si="0"/>
        <v>80529</v>
      </c>
    </row>
    <row r="16" spans="1:6">
      <c r="A16" s="4"/>
      <c r="B16" s="21" t="s">
        <v>25</v>
      </c>
      <c r="C16" s="4">
        <v>1</v>
      </c>
      <c r="D16" s="4" t="s">
        <v>11</v>
      </c>
      <c r="E16" s="4">
        <v>2083</v>
      </c>
      <c r="F16" s="4">
        <f t="shared" si="0"/>
        <v>2083</v>
      </c>
    </row>
    <row r="17" spans="1:6">
      <c r="A17" s="4"/>
      <c r="B17" s="21" t="s">
        <v>26</v>
      </c>
      <c r="C17" s="4">
        <v>3</v>
      </c>
      <c r="D17" s="4" t="s">
        <v>11</v>
      </c>
      <c r="E17" s="4">
        <v>22881</v>
      </c>
      <c r="F17" s="4">
        <f t="shared" si="0"/>
        <v>68643</v>
      </c>
    </row>
    <row r="18" spans="1:6">
      <c r="A18" s="4"/>
      <c r="B18" s="21" t="s">
        <v>27</v>
      </c>
      <c r="C18" s="4">
        <v>2</v>
      </c>
      <c r="D18" s="4" t="s">
        <v>11</v>
      </c>
      <c r="E18" s="4">
        <v>14799</v>
      </c>
      <c r="F18" s="4">
        <f t="shared" si="0"/>
        <v>29598</v>
      </c>
    </row>
    <row r="19" spans="1:6">
      <c r="A19" s="4"/>
      <c r="B19" s="21" t="s">
        <v>28</v>
      </c>
      <c r="C19" s="4">
        <v>1</v>
      </c>
      <c r="D19" s="4" t="s">
        <v>11</v>
      </c>
      <c r="E19" s="4">
        <v>30000</v>
      </c>
      <c r="F19" s="4">
        <f t="shared" si="0"/>
        <v>30000</v>
      </c>
    </row>
    <row r="20" spans="1:6">
      <c r="A20" s="4"/>
      <c r="B20" s="21" t="s">
        <v>29</v>
      </c>
      <c r="C20" s="4">
        <v>100</v>
      </c>
      <c r="D20" s="4" t="s">
        <v>11</v>
      </c>
      <c r="E20" s="4">
        <v>51</v>
      </c>
      <c r="F20" s="4">
        <f t="shared" si="0"/>
        <v>5100</v>
      </c>
    </row>
    <row r="21" spans="1:6">
      <c r="A21" s="11" t="s">
        <v>6</v>
      </c>
      <c r="B21" s="12"/>
      <c r="C21" s="12"/>
      <c r="D21" s="12"/>
      <c r="E21" s="13"/>
      <c r="F21" s="5">
        <f>SUM(F3:F20)</f>
        <v>444715</v>
      </c>
    </row>
    <row r="22" spans="1:6" ht="19.5" customHeight="1">
      <c r="A22" s="14" t="s">
        <v>8</v>
      </c>
      <c r="B22" s="15"/>
      <c r="C22" s="15"/>
      <c r="D22" s="15"/>
      <c r="E22" s="16"/>
      <c r="F22" s="5">
        <f>F23-F21</f>
        <v>44471.500000000058</v>
      </c>
    </row>
    <row r="23" spans="1:6">
      <c r="A23" s="17" t="s">
        <v>5</v>
      </c>
      <c r="B23" s="18"/>
      <c r="C23" s="18"/>
      <c r="D23" s="18"/>
      <c r="E23" s="19"/>
      <c r="F23" s="6">
        <f>F21*1.1</f>
        <v>489186.50000000006</v>
      </c>
    </row>
    <row r="24" spans="1:6">
      <c r="A24" s="7"/>
      <c r="B24" s="8"/>
      <c r="C24" s="8"/>
      <c r="D24" s="8"/>
      <c r="E24" s="8"/>
      <c r="F24" s="7"/>
    </row>
    <row r="25" spans="1:6">
      <c r="A25" s="7"/>
      <c r="B25" s="8"/>
      <c r="C25" s="8"/>
      <c r="D25" s="8"/>
      <c r="E25" s="8"/>
      <c r="F25" s="7"/>
    </row>
  </sheetData>
  <mergeCells count="4">
    <mergeCell ref="A23:E23"/>
    <mergeCell ref="A1:F1"/>
    <mergeCell ref="A21:E21"/>
    <mergeCell ref="A22:E22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ддд</cp:lastModifiedBy>
  <cp:lastPrinted>2021-04-22T12:47:06Z</cp:lastPrinted>
  <dcterms:created xsi:type="dcterms:W3CDTF">2016-09-21T11:18:44Z</dcterms:created>
  <dcterms:modified xsi:type="dcterms:W3CDTF">2021-06-10T09:04:15Z</dcterms:modified>
</cp:coreProperties>
</file>