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30" i="1" l="1"/>
  <c r="F29" i="1"/>
  <c r="F28" i="1" l="1"/>
  <c r="F23" i="1"/>
  <c r="F4" i="1" l="1"/>
  <c r="F22" i="1"/>
  <c r="F21" i="1"/>
  <c r="F20" i="1"/>
  <c r="F19" i="1"/>
  <c r="F18" i="1"/>
  <c r="F17" i="1"/>
  <c r="F16" i="1"/>
  <c r="F15" i="1"/>
  <c r="F14" i="1" l="1"/>
  <c r="F5" i="1"/>
  <c r="F6" i="1"/>
  <c r="F7" i="1"/>
  <c r="F8" i="1"/>
  <c r="F9" i="1"/>
  <c r="F10" i="1"/>
  <c r="F11" i="1"/>
  <c r="F12" i="1"/>
  <c r="F13" i="1"/>
  <c r="F31" i="1" l="1"/>
  <c r="F32" i="1" s="1"/>
  <c r="F33" i="1" s="1"/>
</calcChain>
</file>

<file path=xl/sharedStrings.xml><?xml version="1.0" encoding="utf-8"?>
<sst xmlns="http://schemas.openxmlformats.org/spreadsheetml/2006/main" count="64" uniqueCount="40">
  <si>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</si>
  <si>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</si>
  <si>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</si>
  <si>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</si>
  <si>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</si>
  <si>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Інтерактивна панель Prestigio 55'' PMB528L552</t>
  </si>
  <si>
    <t>Кріплення на стіну Prestigio для інтерактивної панелі (PMBWMK)</t>
  </si>
  <si>
    <t>Музична школа майбутнього</t>
  </si>
  <si>
    <t>Одиниця виміру</t>
  </si>
  <si>
    <t>шт.</t>
  </si>
  <si>
    <t>Загальна вартість матеріалів/послуг :</t>
  </si>
  <si>
    <t>Непередбачені витрати (не менше 10%):</t>
  </si>
  <si>
    <t>Бюжет проєкту:</t>
  </si>
  <si>
    <t>Компьютер Artline Gaming X51 v06 (X51v06)</t>
  </si>
  <si>
    <t>Синтезатор YAMAHA DGX-660WH</t>
  </si>
  <si>
    <t>Музичний центр Sumsung MX-F730DB</t>
  </si>
  <si>
    <t>Телевізор Samsung UE55NU7090UXUA</t>
  </si>
  <si>
    <t>FI-WI роутер Ergo RO 516</t>
  </si>
  <si>
    <t>Roland A-49-BK (A49BK)</t>
  </si>
  <si>
    <t>Кріплення для телевізора наклоний поворотний2Е 32-55 SA 200400</t>
  </si>
  <si>
    <t>Металофон</t>
  </si>
  <si>
    <t>Трикутник</t>
  </si>
  <si>
    <t>Кастаньєт</t>
  </si>
  <si>
    <t>пара</t>
  </si>
  <si>
    <t>Ксилофон</t>
  </si>
  <si>
    <t xml:space="preserve">Шейкери </t>
  </si>
  <si>
    <t>набір</t>
  </si>
  <si>
    <t>Дзвіночки</t>
  </si>
  <si>
    <t>Клавес</t>
  </si>
  <si>
    <t>Картки з музичними інструментами</t>
  </si>
  <si>
    <t>Мат-пазл (килим)</t>
  </si>
  <si>
    <t>Дитячий кулер для води «Фунтік»</t>
  </si>
  <si>
    <t>Ноутбук ASUS  k513eq-bq034</t>
  </si>
  <si>
    <t>Проектор Epson EH-TW7000 (3LCD, Full HD, 3000 ANSI lm)</t>
  </si>
  <si>
    <t>Баритоновий саксофон Jupiter JBS 1000</t>
  </si>
  <si>
    <t>Кларнет Jupiter 1000N</t>
  </si>
  <si>
    <t>Стол Di Portes Bt-312</t>
  </si>
  <si>
    <t>Стенка арт 06609</t>
  </si>
  <si>
    <t xml:space="preserve">Парти </t>
  </si>
  <si>
    <t>Стенка "Ручеек" арт 06678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</si>
</sst>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/>
    <xf numFmtId="2" fontId="6" fillId="0" borderId="1" xfId="0" applyNumberFormat="1" applyFont="1" applyBorder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topLeftCell="A25" workbookViewId="0">
      <selection activeCell="F33" sqref="F33"/>
    </sheetView>
  </sheetViews>
  <sheetFormatPr defaultRowHeight="15" x14ac:dyDescent="0.25"/>
  <cols>
    <col min="2" max="2" width="67" customWidth="1"/>
    <col min="3" max="3" width="9.5703125" customWidth="1"/>
    <col min="4" max="4" width="8.5703125" customWidth="1"/>
    <col min="5" max="5" width="19.28515625" customWidth="1"/>
    <col min="6" max="6" width="17" customWidth="1"/>
  </cols>
  <sheetData>
    <row r="2" spans="1:6" ht="18" x14ac:dyDescent="0.25">
      <c r="A2" s="12" t="s">
        <v>7</v>
      </c>
      <c r="B2" s="13"/>
      <c r="C2" s="13"/>
      <c r="D2" s="13"/>
      <c r="E2" s="13"/>
      <c r="F2" s="14"/>
    </row>
    <row r="3" spans="1:6" ht="53.25" customHeight="1" x14ac:dyDescent="0.25">
      <c r="A3" s="1" t="s">
        <v>0</v>
      </c>
      <c r="B3" s="2" t="s">
        <v>1</v>
      </c>
      <c r="C3" s="3" t="s">
        <v>2</v>
      </c>
      <c r="D3" s="3" t="s">
        <v>8</v>
      </c>
      <c r="E3" s="3" t="s">
        <v>3</v>
      </c>
      <c r="F3" s="2" t="s">
        <v>4</v>
      </c>
    </row>
    <row r="4" spans="1:6" ht="24" customHeight="1" x14ac:dyDescent="0.3">
      <c r="A4" s="4">
        <v>1</v>
      </c>
      <c r="B4" s="9" t="s">
        <v>5</v>
      </c>
      <c r="C4" s="5">
        <v>3</v>
      </c>
      <c r="D4" s="5" t="s">
        <v>9</v>
      </c>
      <c r="E4" s="6">
        <v>100660</v>
      </c>
      <c r="F4" s="6">
        <f>C4*E4+SUM(E4)</f>
        <v>402640</v>
      </c>
    </row>
    <row r="5" spans="1:6" ht="25.5" customHeight="1" x14ac:dyDescent="0.3">
      <c r="A5" s="4">
        <v>2</v>
      </c>
      <c r="B5" s="9" t="s">
        <v>6</v>
      </c>
      <c r="C5" s="5">
        <v>3</v>
      </c>
      <c r="D5" s="5" t="s">
        <v>9</v>
      </c>
      <c r="E5" s="6">
        <v>3640</v>
      </c>
      <c r="F5" s="6">
        <f t="shared" ref="F5:F13" si="0">C5*E5</f>
        <v>10920</v>
      </c>
    </row>
    <row r="6" spans="1:6" ht="18.75" x14ac:dyDescent="0.3">
      <c r="A6" s="4">
        <v>3</v>
      </c>
      <c r="B6" s="10" t="s">
        <v>13</v>
      </c>
      <c r="C6" s="5">
        <v>2</v>
      </c>
      <c r="D6" s="5" t="s">
        <v>9</v>
      </c>
      <c r="E6" s="6">
        <v>27999</v>
      </c>
      <c r="F6" s="6">
        <f t="shared" si="0"/>
        <v>55998</v>
      </c>
    </row>
    <row r="7" spans="1:6" ht="18.75" x14ac:dyDescent="0.3">
      <c r="A7" s="4">
        <v>4</v>
      </c>
      <c r="B7" s="11" t="s">
        <v>14</v>
      </c>
      <c r="C7" s="5">
        <v>3</v>
      </c>
      <c r="D7" s="5" t="s">
        <v>9</v>
      </c>
      <c r="E7" s="6">
        <v>25617</v>
      </c>
      <c r="F7" s="6">
        <f t="shared" si="0"/>
        <v>76851</v>
      </c>
    </row>
    <row r="8" spans="1:6" ht="18.75" x14ac:dyDescent="0.3">
      <c r="A8" s="4">
        <v>5</v>
      </c>
      <c r="B8" s="11" t="s">
        <v>15</v>
      </c>
      <c r="C8" s="5">
        <v>3</v>
      </c>
      <c r="D8" s="5" t="s">
        <v>9</v>
      </c>
      <c r="E8" s="6">
        <v>5599</v>
      </c>
      <c r="F8" s="6">
        <f t="shared" si="0"/>
        <v>16797</v>
      </c>
    </row>
    <row r="9" spans="1:6" ht="18.75" x14ac:dyDescent="0.3">
      <c r="A9" s="4">
        <v>6</v>
      </c>
      <c r="B9" s="11" t="s">
        <v>16</v>
      </c>
      <c r="C9" s="5">
        <v>3</v>
      </c>
      <c r="D9" s="5" t="s">
        <v>9</v>
      </c>
      <c r="E9" s="6">
        <v>19999</v>
      </c>
      <c r="F9" s="6">
        <f t="shared" si="0"/>
        <v>59997</v>
      </c>
    </row>
    <row r="10" spans="1:6" ht="18.75" x14ac:dyDescent="0.3">
      <c r="A10" s="4">
        <v>7</v>
      </c>
      <c r="B10" s="11" t="s">
        <v>17</v>
      </c>
      <c r="C10" s="5">
        <v>3</v>
      </c>
      <c r="D10" s="5" t="s">
        <v>9</v>
      </c>
      <c r="E10" s="6">
        <v>1989</v>
      </c>
      <c r="F10" s="6">
        <f t="shared" si="0"/>
        <v>5967</v>
      </c>
    </row>
    <row r="11" spans="1:6" ht="18.75" x14ac:dyDescent="0.3">
      <c r="A11" s="4">
        <v>8</v>
      </c>
      <c r="B11" s="11" t="s">
        <v>18</v>
      </c>
      <c r="C11" s="5">
        <v>18</v>
      </c>
      <c r="D11" s="5" t="s">
        <v>9</v>
      </c>
      <c r="E11" s="6">
        <v>5297</v>
      </c>
      <c r="F11" s="6">
        <f t="shared" si="0"/>
        <v>95346</v>
      </c>
    </row>
    <row r="12" spans="1:6" ht="18.75" x14ac:dyDescent="0.3">
      <c r="A12" s="4">
        <v>9</v>
      </c>
      <c r="B12" s="11" t="s">
        <v>19</v>
      </c>
      <c r="C12" s="5">
        <v>3</v>
      </c>
      <c r="D12" s="5" t="s">
        <v>9</v>
      </c>
      <c r="E12" s="6">
        <v>549</v>
      </c>
      <c r="F12" s="6">
        <f t="shared" si="0"/>
        <v>1647</v>
      </c>
    </row>
    <row r="13" spans="1:6" ht="18.75" x14ac:dyDescent="0.3">
      <c r="A13" s="4">
        <v>10</v>
      </c>
      <c r="B13" s="11" t="s">
        <v>20</v>
      </c>
      <c r="C13" s="5">
        <v>1</v>
      </c>
      <c r="D13" s="5" t="s">
        <v>9</v>
      </c>
      <c r="E13" s="6">
        <v>770</v>
      </c>
      <c r="F13" s="6">
        <f t="shared" si="0"/>
        <v>770</v>
      </c>
    </row>
    <row r="14" spans="1:6" ht="18.75" x14ac:dyDescent="0.3">
      <c r="A14" s="4">
        <v>11</v>
      </c>
      <c r="B14" s="11" t="s">
        <v>21</v>
      </c>
      <c r="C14" s="5">
        <v>2</v>
      </c>
      <c r="D14" s="5" t="s">
        <v>9</v>
      </c>
      <c r="E14" s="6">
        <v>170</v>
      </c>
      <c r="F14" s="6">
        <f t="shared" ref="F14:F30" si="1">C14*E14</f>
        <v>340</v>
      </c>
    </row>
    <row r="15" spans="1:6" ht="18.75" x14ac:dyDescent="0.3">
      <c r="A15" s="4">
        <v>12</v>
      </c>
      <c r="B15" s="11" t="s">
        <v>22</v>
      </c>
      <c r="C15" s="5">
        <v>3</v>
      </c>
      <c r="D15" s="5" t="s">
        <v>23</v>
      </c>
      <c r="E15" s="6">
        <v>210</v>
      </c>
      <c r="F15" s="6">
        <f t="shared" si="1"/>
        <v>630</v>
      </c>
    </row>
    <row r="16" spans="1:6" ht="18.75" x14ac:dyDescent="0.3">
      <c r="A16" s="4">
        <v>13</v>
      </c>
      <c r="B16" s="11" t="s">
        <v>24</v>
      </c>
      <c r="C16" s="5">
        <v>1</v>
      </c>
      <c r="D16" s="5" t="s">
        <v>9</v>
      </c>
      <c r="E16" s="6">
        <v>900</v>
      </c>
      <c r="F16" s="6">
        <f t="shared" si="1"/>
        <v>900</v>
      </c>
    </row>
    <row r="17" spans="1:6" ht="18.75" x14ac:dyDescent="0.3">
      <c r="A17" s="4">
        <v>14</v>
      </c>
      <c r="B17" s="11" t="s">
        <v>25</v>
      </c>
      <c r="C17" s="5">
        <v>2</v>
      </c>
      <c r="D17" s="5" t="s">
        <v>26</v>
      </c>
      <c r="E17" s="6">
        <v>1130</v>
      </c>
      <c r="F17" s="6">
        <f t="shared" si="1"/>
        <v>2260</v>
      </c>
    </row>
    <row r="18" spans="1:6" ht="18.75" x14ac:dyDescent="0.3">
      <c r="A18" s="4">
        <v>15</v>
      </c>
      <c r="B18" s="11" t="s">
        <v>27</v>
      </c>
      <c r="C18" s="5">
        <v>7</v>
      </c>
      <c r="D18" s="5" t="s">
        <v>9</v>
      </c>
      <c r="E18" s="6">
        <v>65</v>
      </c>
      <c r="F18" s="6">
        <f t="shared" si="1"/>
        <v>455</v>
      </c>
    </row>
    <row r="19" spans="1:6" ht="18.75" x14ac:dyDescent="0.3">
      <c r="A19" s="4">
        <v>16</v>
      </c>
      <c r="B19" s="11" t="s">
        <v>28</v>
      </c>
      <c r="C19" s="5">
        <v>7</v>
      </c>
      <c r="D19" s="5" t="s">
        <v>23</v>
      </c>
      <c r="E19" s="6">
        <v>250</v>
      </c>
      <c r="F19" s="6">
        <f t="shared" si="1"/>
        <v>1750</v>
      </c>
    </row>
    <row r="20" spans="1:6" ht="18.75" x14ac:dyDescent="0.3">
      <c r="A20" s="4">
        <v>17</v>
      </c>
      <c r="B20" s="11" t="s">
        <v>29</v>
      </c>
      <c r="C20" s="5">
        <v>1</v>
      </c>
      <c r="D20" s="5" t="s">
        <v>26</v>
      </c>
      <c r="E20" s="6">
        <v>200</v>
      </c>
      <c r="F20" s="6">
        <f t="shared" si="1"/>
        <v>200</v>
      </c>
    </row>
    <row r="21" spans="1:6" ht="18.75" x14ac:dyDescent="0.3">
      <c r="A21" s="4">
        <v>18</v>
      </c>
      <c r="B21" s="11" t="s">
        <v>30</v>
      </c>
      <c r="C21" s="5">
        <v>2</v>
      </c>
      <c r="D21" s="5" t="s">
        <v>9</v>
      </c>
      <c r="E21" s="6">
        <v>1200</v>
      </c>
      <c r="F21" s="6">
        <f t="shared" si="1"/>
        <v>2400</v>
      </c>
    </row>
    <row r="22" spans="1:6" ht="18.75" x14ac:dyDescent="0.3">
      <c r="A22" s="4">
        <v>19</v>
      </c>
      <c r="B22" s="11" t="s">
        <v>31</v>
      </c>
      <c r="C22" s="5">
        <v>4</v>
      </c>
      <c r="D22" s="5" t="s">
        <v>9</v>
      </c>
      <c r="E22" s="6">
        <v>600</v>
      </c>
      <c r="F22" s="6">
        <f t="shared" si="1"/>
        <v>2400</v>
      </c>
    </row>
    <row r="23" spans="1:6" ht="18.75" x14ac:dyDescent="0.3">
      <c r="A23" s="4">
        <v>20</v>
      </c>
      <c r="B23" s="11" t="s">
        <v>32</v>
      </c>
      <c r="C23" s="5">
        <v>3</v>
      </c>
      <c r="D23" s="5" t="s">
        <v>9</v>
      </c>
      <c r="E23" s="6">
        <v>19999</v>
      </c>
      <c r="F23" s="6">
        <f t="shared" si="1"/>
        <v>59997</v>
      </c>
    </row>
    <row r="24" spans="1:6" ht="18.75" x14ac:dyDescent="0.3">
      <c r="A24" s="4">
        <v>21</v>
      </c>
      <c r="B24" s="11" t="s">
        <v>36</v>
      </c>
      <c r="C24" s="5">
        <v>3</v>
      </c>
      <c r="D24" s="5" t="s">
        <v>9</v>
      </c>
      <c r="E24" s="6">
        <v>2500</v>
      </c>
      <c r="F24" s="6">
        <f t="shared" si="1"/>
        <v>7500</v>
      </c>
    </row>
    <row r="25" spans="1:6" ht="18.75" x14ac:dyDescent="0.3">
      <c r="A25" s="4">
        <v>22</v>
      </c>
      <c r="B25" s="11" t="s">
        <v>37</v>
      </c>
      <c r="C25" s="5">
        <v>3</v>
      </c>
      <c r="D25" s="5" t="s">
        <v>9</v>
      </c>
      <c r="E25" s="6">
        <v>15471</v>
      </c>
      <c r="F25" s="6">
        <f t="shared" si="1"/>
        <v>46413</v>
      </c>
    </row>
    <row r="26" spans="1:6" ht="18.75" x14ac:dyDescent="0.3">
      <c r="A26" s="4">
        <v>23</v>
      </c>
      <c r="B26" s="11" t="s">
        <v>38</v>
      </c>
      <c r="C26" s="5">
        <v>36</v>
      </c>
      <c r="D26" s="5" t="s">
        <v>9</v>
      </c>
      <c r="E26" s="6">
        <v>1540</v>
      </c>
      <c r="F26" s="6">
        <f t="shared" si="1"/>
        <v>55440</v>
      </c>
    </row>
    <row r="27" spans="1:6" ht="18.75" x14ac:dyDescent="0.3">
      <c r="A27" s="4">
        <v>24</v>
      </c>
      <c r="B27" s="11" t="s">
        <v>39</v>
      </c>
      <c r="C27" s="5">
        <v>3</v>
      </c>
      <c r="D27" s="5" t="s">
        <v>9</v>
      </c>
      <c r="E27" s="6">
        <v>11638</v>
      </c>
      <c r="F27" s="6">
        <f t="shared" si="1"/>
        <v>34914</v>
      </c>
    </row>
    <row r="28" spans="1:6" ht="18.75" x14ac:dyDescent="0.3">
      <c r="A28" s="4">
        <v>21</v>
      </c>
      <c r="B28" s="11" t="s">
        <v>33</v>
      </c>
      <c r="C28" s="5">
        <v>1</v>
      </c>
      <c r="D28" s="5" t="s">
        <v>9</v>
      </c>
      <c r="E28" s="6">
        <v>69545</v>
      </c>
      <c r="F28" s="6">
        <f t="shared" si="1"/>
        <v>69545</v>
      </c>
    </row>
    <row r="29" spans="1:6" ht="18.75" x14ac:dyDescent="0.3">
      <c r="A29" s="4">
        <v>22</v>
      </c>
      <c r="B29" s="11" t="s">
        <v>34</v>
      </c>
      <c r="C29" s="5">
        <v>1</v>
      </c>
      <c r="D29" s="5" t="s">
        <v>9</v>
      </c>
      <c r="E29" s="6">
        <v>137093</v>
      </c>
      <c r="F29" s="6">
        <f t="shared" si="1"/>
        <v>137093</v>
      </c>
    </row>
    <row r="30" spans="1:6" ht="18.75" x14ac:dyDescent="0.3">
      <c r="A30" s="4">
        <v>23</v>
      </c>
      <c r="B30" s="11" t="s">
        <v>35</v>
      </c>
      <c r="C30" s="5">
        <v>1</v>
      </c>
      <c r="D30" s="5" t="s">
        <v>9</v>
      </c>
      <c r="E30" s="5">
        <v>74108</v>
      </c>
      <c r="F30" s="6">
        <f t="shared" si="1"/>
        <v>74108</v>
      </c>
    </row>
    <row r="31" spans="1:6" ht="18.75" x14ac:dyDescent="0.3">
      <c r="A31" s="15" t="s">
        <v>10</v>
      </c>
      <c r="B31" s="16"/>
      <c r="C31" s="16"/>
      <c r="D31" s="16"/>
      <c r="E31" s="17"/>
      <c r="F31" s="8">
        <f>SUM(F4:F30)</f>
        <v>1223278</v>
      </c>
    </row>
    <row r="32" spans="1:6" ht="18.75" x14ac:dyDescent="0.3">
      <c r="A32" s="18" t="s">
        <v>11</v>
      </c>
      <c r="B32" s="19"/>
      <c r="C32" s="19"/>
      <c r="D32" s="19"/>
      <c r="E32" s="20"/>
      <c r="F32" s="8">
        <f>F31*0.2</f>
        <v>244655.6</v>
      </c>
    </row>
    <row r="33" spans="1:6" ht="18.75" x14ac:dyDescent="0.3">
      <c r="A33" s="21" t="s">
        <v>12</v>
      </c>
      <c r="B33" s="22"/>
      <c r="C33" s="22"/>
      <c r="D33" s="22"/>
      <c r="E33" s="23"/>
      <c r="F33" s="8">
        <f>F31+F32</f>
        <v>1467933.6</v>
      </c>
    </row>
    <row r="34" spans="1:6" ht="18.75" x14ac:dyDescent="0.3">
      <c r="A34" s="7"/>
      <c r="B34" s="7"/>
      <c r="C34" s="7"/>
      <c r="D34" s="7"/>
      <c r="E34" s="7"/>
    </row>
  </sheetData>
  <mergeCells count="4">
    <mergeCell ref="A2:F2"/>
    <mergeCell ref="A31:E31"/>
    <mergeCell ref="A32:E32"/>
    <mergeCell ref="A33:E3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2021-06-04T08:58:45Z</dcterms:modified>
</cp:coreProperties>
</file>