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0"/>
  </bookViews>
  <sheets>
    <sheet name="Бюджет проєкту" sheetId="1" r:id="rId1"/>
  </sheets>
  <definedNames/>
  <calcPr fullCalcOnLoad="1"/>
</workbook>
</file>

<file path=xl/sharedStrings.xml><?xml version="1.0" encoding="utf-8"?>
<sst xmlns="http://schemas.openxmlformats.org/spreadsheetml/2006/main" count="110" uniqueCount="34">
  <si>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</si>
  <si>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</si>
  <si>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</si>
  <si>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</si>
  <si>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</si>
  <si>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</si>
  <si>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</si>
  <si>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</si>
  <si>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</si>
  <si>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r>
      <rPr>
        <i/>
        <sz val="14"/>
        <rFont val="Century Gothic"/>
        <family val="2"/>
      </rPr>
      <t>Пропозиція автора проекту у частині, повноважень</t>
    </r>
    <r>
      <rPr>
        <b/>
        <i/>
        <sz val="14"/>
        <rFont val="Century Gothic"/>
        <family val="2"/>
      </rPr>
      <t xml:space="preserve">
департаменту благоустрою та інфраструктури</t>
    </r>
  </si>
  <si>
    <r>
      <rPr>
        <i/>
        <sz val="14"/>
        <rFont val="Century Gothic"/>
        <family val="2"/>
      </rPr>
      <t xml:space="preserve">Пропозиція автора проекту у частині, повноважень
</t>
    </r>
    <r>
      <rPr>
        <b/>
        <i/>
        <sz val="14"/>
        <rFont val="Century Gothic"/>
        <family val="2"/>
      </rPr>
      <t>департаменту інформаційних технологій</t>
    </r>
  </si>
  <si>
    <t>Відеореєстратор DS-7716NI-K4</t>
  </si>
  <si>
    <t>Відеокамера DS-2CD2643G1-IZS (2.8-12 мм)</t>
  </si>
  <si>
    <t>Жорсткий диск Western Digital Purple WD60PURZ 6TB 64Mb 3.5"</t>
  </si>
  <si>
    <t>Кабель OK-Net КПП-ВП (100) UTP кат.5е, 4х2х0.51</t>
  </si>
  <si>
    <t>Кабель оптоволоконний ОКТ-Д(1,5)П-8Е1-0,36Ф3,5/0,22Н18-8</t>
  </si>
  <si>
    <t>Кабель ВВГ 3х1,5</t>
  </si>
  <si>
    <t>Комутатор DH-PFS3110-8ET-96</t>
  </si>
  <si>
    <t>Мережевий комутатор EtherNet CRS MIKROTIK</t>
  </si>
  <si>
    <t>Бокс герметичний SN-БГ-550-500-150.2U</t>
  </si>
  <si>
    <t>Патч-панель FOB 19/1-332-SC lite</t>
  </si>
  <si>
    <t>Шкаф серверный 19" 9U 600х600</t>
  </si>
  <si>
    <t>Бокс FOB-03-08/A</t>
  </si>
  <si>
    <t>Модуль SFP 1Gb/s</t>
  </si>
  <si>
    <t>Патчкорд LC/UPC-LC/UPC duplex 3м</t>
  </si>
  <si>
    <t>Организатор кабеля 1U 19"</t>
  </si>
  <si>
    <t>Кронштейн DS-1275ZJ-SUS</t>
  </si>
  <si>
    <t>Труба профільна 100х100х3мм, м</t>
  </si>
  <si>
    <t>Витратні матеріали</t>
  </si>
  <si>
    <t>Монтаж і налагодження системи відеоспостереження</t>
  </si>
  <si>
    <t>Лавочка (довжина 1,8 м.)</t>
  </si>
  <si>
    <t>шт</t>
  </si>
  <si>
    <t>м</t>
  </si>
  <si>
    <t>Подвір'я під відеонаглядом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</si>
</sst>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entury Gothic"/>
      <family val="2"/>
    </font>
    <font>
      <b/>
      <sz val="14"/>
      <color indexed="8"/>
      <name val="Century Gothic"/>
      <family val="2"/>
    </font>
    <font>
      <b/>
      <i/>
      <sz val="14"/>
      <name val="Century Gothic"/>
      <family val="2"/>
    </font>
    <font>
      <i/>
      <sz val="14"/>
      <name val="Century Gothic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entury Gothic"/>
      <family val="2"/>
    </font>
    <font>
      <b/>
      <sz val="14"/>
      <color rgb="FF00000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2" fontId="39" fillId="33" borderId="10" xfId="0" applyNumberFormat="1" applyFont="1" applyFill="1" applyBorder="1" applyAlignment="1">
      <alignment horizontal="center" vertical="center"/>
    </xf>
    <xf numFmtId="2" fontId="41" fillId="33" borderId="10" xfId="0" applyNumberFormat="1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right" vertical="center"/>
    </xf>
    <xf numFmtId="0" fontId="41" fillId="33" borderId="0" xfId="0" applyFont="1" applyFill="1" applyBorder="1" applyAlignment="1">
      <alignment horizontal="right" vertical="center"/>
    </xf>
    <xf numFmtId="2" fontId="41" fillId="33" borderId="0" xfId="0" applyNumberFormat="1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right" vertical="center"/>
    </xf>
    <xf numFmtId="0" fontId="39" fillId="33" borderId="12" xfId="0" applyFont="1" applyFill="1" applyBorder="1" applyAlignment="1">
      <alignment horizontal="right" vertical="center"/>
    </xf>
    <xf numFmtId="0" fontId="39" fillId="33" borderId="13" xfId="0" applyFont="1" applyFill="1" applyBorder="1" applyAlignment="1">
      <alignment horizontal="right" vertical="center"/>
    </xf>
    <xf numFmtId="0" fontId="39" fillId="33" borderId="11" xfId="0" applyFont="1" applyFill="1" applyBorder="1" applyAlignment="1">
      <alignment horizontal="right" vertical="center" wrapText="1"/>
    </xf>
    <xf numFmtId="0" fontId="39" fillId="33" borderId="12" xfId="0" applyFont="1" applyFill="1" applyBorder="1" applyAlignment="1">
      <alignment horizontal="right" vertical="center" wrapText="1"/>
    </xf>
    <xf numFmtId="0" fontId="39" fillId="33" borderId="13" xfId="0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right" vertical="center"/>
    </xf>
    <xf numFmtId="0" fontId="41" fillId="33" borderId="12" xfId="0" applyFont="1" applyFill="1" applyBorder="1" applyAlignment="1">
      <alignment horizontal="right" vertical="center"/>
    </xf>
    <xf numFmtId="0" fontId="41" fillId="33" borderId="13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="120" zoomScaleNormal="120" zoomScalePageLayoutView="0" workbookViewId="0" topLeftCell="A1">
      <selection activeCell="G12" sqref="G12"/>
    </sheetView>
  </sheetViews>
  <sheetFormatPr defaultColWidth="9.140625" defaultRowHeight="15"/>
  <cols>
    <col min="1" max="1" width="5.8515625" style="1" customWidth="1"/>
    <col min="2" max="2" width="98.140625" style="1" customWidth="1"/>
    <col min="3" max="3" width="15.57421875" style="1" customWidth="1"/>
    <col min="4" max="4" width="14.7109375" style="1" customWidth="1"/>
    <col min="5" max="5" width="18.7109375" style="1" customWidth="1"/>
    <col min="6" max="6" width="16.57421875" style="1" customWidth="1"/>
    <col min="7" max="16384" width="9.140625" style="1" customWidth="1"/>
  </cols>
  <sheetData>
    <row r="1" spans="1:6" ht="18">
      <c r="A1" s="29" t="s">
        <v>33</v>
      </c>
      <c r="B1" s="21"/>
      <c r="C1" s="21"/>
      <c r="D1" s="21"/>
      <c r="E1" s="21"/>
      <c r="F1" s="22"/>
    </row>
    <row r="2" spans="1:6" ht="54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18.75">
      <c r="A3" s="4">
        <v>1</v>
      </c>
      <c r="B3" s="23" t="s">
        <v>11</v>
      </c>
      <c r="C3" s="25">
        <v>2</v>
      </c>
      <c r="D3" s="4" t="s">
        <v>31</v>
      </c>
      <c r="E3" s="26">
        <v>9429</v>
      </c>
      <c r="F3" s="4">
        <f>C3*E3</f>
        <v>18858</v>
      </c>
    </row>
    <row r="4" spans="1:6" ht="18.75">
      <c r="A4" s="4">
        <v>2</v>
      </c>
      <c r="B4" s="24" t="s">
        <v>12</v>
      </c>
      <c r="C4" s="27">
        <v>24</v>
      </c>
      <c r="D4" s="4" t="s">
        <v>31</v>
      </c>
      <c r="E4" s="28">
        <v>7050</v>
      </c>
      <c r="F4" s="4">
        <f aca="true" t="shared" si="0" ref="F4:F22">C4*E4</f>
        <v>169200</v>
      </c>
    </row>
    <row r="5" spans="1:6" ht="18.75">
      <c r="A5" s="4">
        <v>3</v>
      </c>
      <c r="B5" s="24" t="s">
        <v>13</v>
      </c>
      <c r="C5" s="27">
        <v>2</v>
      </c>
      <c r="D5" s="4" t="s">
        <v>31</v>
      </c>
      <c r="E5" s="28">
        <v>6279</v>
      </c>
      <c r="F5" s="4">
        <f t="shared" si="0"/>
        <v>12558</v>
      </c>
    </row>
    <row r="6" spans="1:6" ht="18.75">
      <c r="A6" s="4">
        <v>4</v>
      </c>
      <c r="B6" s="24" t="s">
        <v>14</v>
      </c>
      <c r="C6" s="27">
        <v>2</v>
      </c>
      <c r="D6" s="4" t="s">
        <v>31</v>
      </c>
      <c r="E6" s="28">
        <v>2834</v>
      </c>
      <c r="F6" s="4">
        <f t="shared" si="0"/>
        <v>5668</v>
      </c>
    </row>
    <row r="7" spans="1:6" ht="18.75">
      <c r="A7" s="4">
        <v>5</v>
      </c>
      <c r="B7" s="24" t="s">
        <v>15</v>
      </c>
      <c r="C7" s="27">
        <v>300</v>
      </c>
      <c r="D7" s="4" t="s">
        <v>32</v>
      </c>
      <c r="E7" s="28">
        <v>10.15</v>
      </c>
      <c r="F7" s="4">
        <f t="shared" si="0"/>
        <v>3045</v>
      </c>
    </row>
    <row r="8" spans="1:6" ht="18.75">
      <c r="A8" s="4">
        <v>6</v>
      </c>
      <c r="B8" s="24" t="s">
        <v>16</v>
      </c>
      <c r="C8" s="27">
        <v>300</v>
      </c>
      <c r="D8" s="4" t="s">
        <v>32</v>
      </c>
      <c r="E8" s="28">
        <v>15.35</v>
      </c>
      <c r="F8" s="4">
        <f t="shared" si="0"/>
        <v>4605</v>
      </c>
    </row>
    <row r="9" spans="1:6" ht="18.75">
      <c r="A9" s="4">
        <v>7</v>
      </c>
      <c r="B9" s="24" t="s">
        <v>17</v>
      </c>
      <c r="C9" s="27">
        <v>6</v>
      </c>
      <c r="D9" s="4" t="s">
        <v>31</v>
      </c>
      <c r="E9" s="28">
        <v>3150</v>
      </c>
      <c r="F9" s="4">
        <f t="shared" si="0"/>
        <v>18900</v>
      </c>
    </row>
    <row r="10" spans="1:6" ht="18.75">
      <c r="A10" s="4">
        <v>8</v>
      </c>
      <c r="B10" s="24" t="s">
        <v>18</v>
      </c>
      <c r="C10" s="27">
        <v>2</v>
      </c>
      <c r="D10" s="4" t="s">
        <v>31</v>
      </c>
      <c r="E10" s="28">
        <v>5440</v>
      </c>
      <c r="F10" s="4">
        <f t="shared" si="0"/>
        <v>10880</v>
      </c>
    </row>
    <row r="11" spans="1:6" ht="18.75">
      <c r="A11" s="4">
        <v>9</v>
      </c>
      <c r="B11" s="24" t="s">
        <v>19</v>
      </c>
      <c r="C11" s="27">
        <v>2</v>
      </c>
      <c r="D11" s="4" t="s">
        <v>31</v>
      </c>
      <c r="E11" s="28">
        <v>1455</v>
      </c>
      <c r="F11" s="4">
        <f t="shared" si="0"/>
        <v>2910</v>
      </c>
    </row>
    <row r="12" spans="1:6" ht="18.75">
      <c r="A12" s="4">
        <v>10</v>
      </c>
      <c r="B12" s="24" t="s">
        <v>20</v>
      </c>
      <c r="C12" s="27">
        <v>2</v>
      </c>
      <c r="D12" s="4" t="s">
        <v>31</v>
      </c>
      <c r="E12" s="28">
        <v>754.02</v>
      </c>
      <c r="F12" s="4">
        <f t="shared" si="0"/>
        <v>1508.04</v>
      </c>
    </row>
    <row r="13" spans="1:6" ht="18.75">
      <c r="A13" s="4">
        <v>11</v>
      </c>
      <c r="B13" s="24" t="s">
        <v>21</v>
      </c>
      <c r="C13" s="27">
        <v>2</v>
      </c>
      <c r="D13" s="4" t="s">
        <v>31</v>
      </c>
      <c r="E13" s="28">
        <v>3304</v>
      </c>
      <c r="F13" s="4">
        <f t="shared" si="0"/>
        <v>6608</v>
      </c>
    </row>
    <row r="14" spans="1:6" ht="18.75">
      <c r="A14" s="4">
        <v>12</v>
      </c>
      <c r="B14" s="24" t="s">
        <v>22</v>
      </c>
      <c r="C14" s="27">
        <v>2</v>
      </c>
      <c r="D14" s="4" t="s">
        <v>31</v>
      </c>
      <c r="E14" s="28">
        <v>382</v>
      </c>
      <c r="F14" s="4">
        <f t="shared" si="0"/>
        <v>764</v>
      </c>
    </row>
    <row r="15" spans="1:6" ht="18.75">
      <c r="A15" s="4">
        <v>13</v>
      </c>
      <c r="B15" s="24" t="s">
        <v>23</v>
      </c>
      <c r="C15" s="27">
        <v>8</v>
      </c>
      <c r="D15" s="4" t="s">
        <v>31</v>
      </c>
      <c r="E15" s="28">
        <v>215</v>
      </c>
      <c r="F15" s="4">
        <f t="shared" si="0"/>
        <v>1720</v>
      </c>
    </row>
    <row r="16" spans="1:6" ht="18.75">
      <c r="A16" s="4">
        <v>14</v>
      </c>
      <c r="B16" s="24" t="s">
        <v>24</v>
      </c>
      <c r="C16" s="27">
        <v>6</v>
      </c>
      <c r="D16" s="4" t="s">
        <v>31</v>
      </c>
      <c r="E16" s="28">
        <v>265</v>
      </c>
      <c r="F16" s="4">
        <f t="shared" si="0"/>
        <v>1590</v>
      </c>
    </row>
    <row r="17" spans="1:6" ht="18.75">
      <c r="A17" s="4">
        <v>15</v>
      </c>
      <c r="B17" s="24" t="s">
        <v>25</v>
      </c>
      <c r="C17" s="27">
        <v>2</v>
      </c>
      <c r="D17" s="4" t="s">
        <v>31</v>
      </c>
      <c r="E17" s="28">
        <v>222</v>
      </c>
      <c r="F17" s="4">
        <f t="shared" si="0"/>
        <v>444</v>
      </c>
    </row>
    <row r="18" spans="1:6" ht="18.75">
      <c r="A18" s="4">
        <v>16</v>
      </c>
      <c r="B18" s="24" t="s">
        <v>26</v>
      </c>
      <c r="C18" s="27">
        <v>24</v>
      </c>
      <c r="D18" s="4" t="s">
        <v>31</v>
      </c>
      <c r="E18" s="28">
        <v>952</v>
      </c>
      <c r="F18" s="4">
        <f t="shared" si="0"/>
        <v>22848</v>
      </c>
    </row>
    <row r="19" spans="1:6" ht="18.75">
      <c r="A19" s="4">
        <v>17</v>
      </c>
      <c r="B19" s="24" t="s">
        <v>27</v>
      </c>
      <c r="C19" s="27">
        <v>24</v>
      </c>
      <c r="D19" s="4" t="s">
        <v>31</v>
      </c>
      <c r="E19" s="28">
        <v>290</v>
      </c>
      <c r="F19" s="4">
        <f t="shared" si="0"/>
        <v>6960</v>
      </c>
    </row>
    <row r="20" spans="1:6" ht="18.75">
      <c r="A20" s="4">
        <v>18</v>
      </c>
      <c r="B20" s="24" t="s">
        <v>28</v>
      </c>
      <c r="C20" s="27">
        <v>2</v>
      </c>
      <c r="D20" s="4" t="s">
        <v>31</v>
      </c>
      <c r="E20" s="28">
        <v>1290</v>
      </c>
      <c r="F20" s="4">
        <f t="shared" si="0"/>
        <v>2580</v>
      </c>
    </row>
    <row r="21" spans="1:6" ht="18.75">
      <c r="A21" s="4">
        <v>19</v>
      </c>
      <c r="B21" s="24" t="s">
        <v>29</v>
      </c>
      <c r="C21" s="27">
        <v>1</v>
      </c>
      <c r="D21" s="4" t="s">
        <v>31</v>
      </c>
      <c r="E21" s="28">
        <v>36500</v>
      </c>
      <c r="F21" s="4">
        <f t="shared" si="0"/>
        <v>36500</v>
      </c>
    </row>
    <row r="22" spans="1:6" ht="18.75">
      <c r="A22" s="4">
        <v>20</v>
      </c>
      <c r="B22" s="24" t="s">
        <v>30</v>
      </c>
      <c r="C22" s="27">
        <v>18</v>
      </c>
      <c r="D22" s="4" t="s">
        <v>31</v>
      </c>
      <c r="E22" s="28">
        <v>7000</v>
      </c>
      <c r="F22" s="4">
        <f t="shared" si="0"/>
        <v>126000</v>
      </c>
    </row>
    <row r="23" spans="1:6" ht="18">
      <c r="A23" s="11" t="s">
        <v>6</v>
      </c>
      <c r="B23" s="12"/>
      <c r="C23" s="12"/>
      <c r="D23" s="12"/>
      <c r="E23" s="13"/>
      <c r="F23" s="5">
        <f>SUM(F3:F22)</f>
        <v>454146.04000000004</v>
      </c>
    </row>
    <row r="24" spans="1:6" ht="19.5" customHeight="1">
      <c r="A24" s="14" t="s">
        <v>8</v>
      </c>
      <c r="B24" s="15"/>
      <c r="C24" s="15"/>
      <c r="D24" s="15"/>
      <c r="E24" s="16"/>
      <c r="F24" s="5">
        <f>F25-F23</f>
        <v>45414.60400000005</v>
      </c>
    </row>
    <row r="25" spans="1:6" ht="18">
      <c r="A25" s="17" t="s">
        <v>5</v>
      </c>
      <c r="B25" s="18"/>
      <c r="C25" s="18"/>
      <c r="D25" s="18"/>
      <c r="E25" s="19"/>
      <c r="F25" s="6">
        <f>F23*1.1</f>
        <v>499560.6440000001</v>
      </c>
    </row>
    <row r="26" spans="1:6" ht="18">
      <c r="A26" s="9"/>
      <c r="B26" s="9"/>
      <c r="C26" s="9"/>
      <c r="D26" s="9"/>
      <c r="E26" s="9"/>
      <c r="F26" s="10"/>
    </row>
    <row r="27" spans="1:6" ht="18">
      <c r="A27" s="7"/>
      <c r="B27" s="8"/>
      <c r="C27" s="8"/>
      <c r="D27" s="8"/>
      <c r="E27" s="8"/>
      <c r="F27" s="7"/>
    </row>
    <row r="28" spans="1:6" ht="36" customHeight="1">
      <c r="A28" s="20" t="s">
        <v>10</v>
      </c>
      <c r="B28" s="21"/>
      <c r="C28" s="21"/>
      <c r="D28" s="21"/>
      <c r="E28" s="21"/>
      <c r="F28" s="22"/>
    </row>
    <row r="29" spans="1:6" ht="54">
      <c r="A29" s="2" t="s">
        <v>0</v>
      </c>
      <c r="B29" s="3" t="s">
        <v>4</v>
      </c>
      <c r="C29" s="3" t="s">
        <v>2</v>
      </c>
      <c r="D29" s="3" t="s">
        <v>7</v>
      </c>
      <c r="E29" s="3" t="s">
        <v>1</v>
      </c>
      <c r="F29" s="3" t="s">
        <v>3</v>
      </c>
    </row>
    <row r="30" spans="1:6" ht="18.75">
      <c r="A30" s="4">
        <v>1</v>
      </c>
      <c r="B30" s="23" t="s">
        <v>11</v>
      </c>
      <c r="C30" s="25">
        <v>2</v>
      </c>
      <c r="D30" s="4" t="s">
        <v>31</v>
      </c>
      <c r="E30" s="26">
        <v>9429</v>
      </c>
      <c r="F30" s="4">
        <f>C30*E30</f>
        <v>18858</v>
      </c>
    </row>
    <row r="31" spans="1:6" ht="18.75">
      <c r="A31" s="4">
        <v>2</v>
      </c>
      <c r="B31" s="24" t="s">
        <v>12</v>
      </c>
      <c r="C31" s="27">
        <v>24</v>
      </c>
      <c r="D31" s="4" t="s">
        <v>31</v>
      </c>
      <c r="E31" s="28">
        <v>7050</v>
      </c>
      <c r="F31" s="4">
        <f aca="true" t="shared" si="1" ref="F31:F48">C31*E31</f>
        <v>169200</v>
      </c>
    </row>
    <row r="32" spans="1:6" ht="18.75">
      <c r="A32" s="4">
        <v>3</v>
      </c>
      <c r="B32" s="24" t="s">
        <v>13</v>
      </c>
      <c r="C32" s="27">
        <v>2</v>
      </c>
      <c r="D32" s="4" t="s">
        <v>31</v>
      </c>
      <c r="E32" s="28">
        <v>6279</v>
      </c>
      <c r="F32" s="4">
        <f t="shared" si="1"/>
        <v>12558</v>
      </c>
    </row>
    <row r="33" spans="1:6" ht="18.75">
      <c r="A33" s="4">
        <v>4</v>
      </c>
      <c r="B33" s="24" t="s">
        <v>14</v>
      </c>
      <c r="C33" s="27">
        <v>2</v>
      </c>
      <c r="D33" s="4" t="s">
        <v>31</v>
      </c>
      <c r="E33" s="28">
        <v>2834</v>
      </c>
      <c r="F33" s="4">
        <f t="shared" si="1"/>
        <v>5668</v>
      </c>
    </row>
    <row r="34" spans="1:6" ht="18.75">
      <c r="A34" s="4">
        <v>5</v>
      </c>
      <c r="B34" s="24" t="s">
        <v>15</v>
      </c>
      <c r="C34" s="27">
        <v>300</v>
      </c>
      <c r="D34" s="4" t="s">
        <v>32</v>
      </c>
      <c r="E34" s="28">
        <v>10.15</v>
      </c>
      <c r="F34" s="4">
        <f t="shared" si="1"/>
        <v>3045</v>
      </c>
    </row>
    <row r="35" spans="1:6" ht="18.75">
      <c r="A35" s="4">
        <v>6</v>
      </c>
      <c r="B35" s="24" t="s">
        <v>16</v>
      </c>
      <c r="C35" s="27">
        <v>300</v>
      </c>
      <c r="D35" s="4" t="s">
        <v>32</v>
      </c>
      <c r="E35" s="28">
        <v>15.35</v>
      </c>
      <c r="F35" s="4">
        <f t="shared" si="1"/>
        <v>4605</v>
      </c>
    </row>
    <row r="36" spans="1:6" ht="18.75">
      <c r="A36" s="4">
        <v>7</v>
      </c>
      <c r="B36" s="24" t="s">
        <v>17</v>
      </c>
      <c r="C36" s="27">
        <v>6</v>
      </c>
      <c r="D36" s="4" t="s">
        <v>31</v>
      </c>
      <c r="E36" s="28">
        <v>3150</v>
      </c>
      <c r="F36" s="4">
        <f t="shared" si="1"/>
        <v>18900</v>
      </c>
    </row>
    <row r="37" spans="1:6" ht="18.75">
      <c r="A37" s="4">
        <v>8</v>
      </c>
      <c r="B37" s="24" t="s">
        <v>18</v>
      </c>
      <c r="C37" s="27">
        <v>2</v>
      </c>
      <c r="D37" s="4" t="s">
        <v>31</v>
      </c>
      <c r="E37" s="28">
        <v>5440</v>
      </c>
      <c r="F37" s="4">
        <f t="shared" si="1"/>
        <v>10880</v>
      </c>
    </row>
    <row r="38" spans="1:6" ht="18.75">
      <c r="A38" s="4">
        <v>9</v>
      </c>
      <c r="B38" s="24" t="s">
        <v>19</v>
      </c>
      <c r="C38" s="27">
        <v>2</v>
      </c>
      <c r="D38" s="4" t="s">
        <v>31</v>
      </c>
      <c r="E38" s="28">
        <v>1455</v>
      </c>
      <c r="F38" s="4">
        <f t="shared" si="1"/>
        <v>2910</v>
      </c>
    </row>
    <row r="39" spans="1:6" ht="18.75">
      <c r="A39" s="4">
        <v>10</v>
      </c>
      <c r="B39" s="24" t="s">
        <v>20</v>
      </c>
      <c r="C39" s="27">
        <v>2</v>
      </c>
      <c r="D39" s="4" t="s">
        <v>31</v>
      </c>
      <c r="E39" s="28">
        <v>754.02</v>
      </c>
      <c r="F39" s="4">
        <f t="shared" si="1"/>
        <v>1508.04</v>
      </c>
    </row>
    <row r="40" spans="1:6" ht="18.75">
      <c r="A40" s="4">
        <v>11</v>
      </c>
      <c r="B40" s="24" t="s">
        <v>21</v>
      </c>
      <c r="C40" s="27">
        <v>2</v>
      </c>
      <c r="D40" s="4" t="s">
        <v>31</v>
      </c>
      <c r="E40" s="28">
        <v>3304</v>
      </c>
      <c r="F40" s="4">
        <f t="shared" si="1"/>
        <v>6608</v>
      </c>
    </row>
    <row r="41" spans="1:6" ht="18.75">
      <c r="A41" s="4">
        <v>12</v>
      </c>
      <c r="B41" s="24" t="s">
        <v>22</v>
      </c>
      <c r="C41" s="27">
        <v>2</v>
      </c>
      <c r="D41" s="4" t="s">
        <v>31</v>
      </c>
      <c r="E41" s="28">
        <v>382</v>
      </c>
      <c r="F41" s="4">
        <f t="shared" si="1"/>
        <v>764</v>
      </c>
    </row>
    <row r="42" spans="1:6" ht="18.75">
      <c r="A42" s="4">
        <v>13</v>
      </c>
      <c r="B42" s="24" t="s">
        <v>23</v>
      </c>
      <c r="C42" s="27">
        <v>8</v>
      </c>
      <c r="D42" s="4" t="s">
        <v>31</v>
      </c>
      <c r="E42" s="28">
        <v>215</v>
      </c>
      <c r="F42" s="4">
        <f t="shared" si="1"/>
        <v>1720</v>
      </c>
    </row>
    <row r="43" spans="1:6" ht="18.75">
      <c r="A43" s="4">
        <v>14</v>
      </c>
      <c r="B43" s="24" t="s">
        <v>24</v>
      </c>
      <c r="C43" s="27">
        <v>6</v>
      </c>
      <c r="D43" s="4" t="s">
        <v>31</v>
      </c>
      <c r="E43" s="28">
        <v>265</v>
      </c>
      <c r="F43" s="4">
        <f t="shared" si="1"/>
        <v>1590</v>
      </c>
    </row>
    <row r="44" spans="1:6" ht="18.75">
      <c r="A44" s="4">
        <v>15</v>
      </c>
      <c r="B44" s="24" t="s">
        <v>25</v>
      </c>
      <c r="C44" s="27">
        <v>2</v>
      </c>
      <c r="D44" s="4" t="s">
        <v>31</v>
      </c>
      <c r="E44" s="28">
        <v>222</v>
      </c>
      <c r="F44" s="4">
        <f t="shared" si="1"/>
        <v>444</v>
      </c>
    </row>
    <row r="45" spans="1:6" ht="18.75">
      <c r="A45" s="4">
        <v>16</v>
      </c>
      <c r="B45" s="24" t="s">
        <v>26</v>
      </c>
      <c r="C45" s="27">
        <v>24</v>
      </c>
      <c r="D45" s="4" t="s">
        <v>31</v>
      </c>
      <c r="E45" s="28">
        <v>952</v>
      </c>
      <c r="F45" s="4">
        <f t="shared" si="1"/>
        <v>22848</v>
      </c>
    </row>
    <row r="46" spans="1:6" ht="18.75">
      <c r="A46" s="4">
        <v>17</v>
      </c>
      <c r="B46" s="24" t="s">
        <v>27</v>
      </c>
      <c r="C46" s="27">
        <v>24</v>
      </c>
      <c r="D46" s="4" t="s">
        <v>31</v>
      </c>
      <c r="E46" s="28">
        <v>290</v>
      </c>
      <c r="F46" s="4">
        <f t="shared" si="1"/>
        <v>6960</v>
      </c>
    </row>
    <row r="47" spans="1:6" ht="18.75">
      <c r="A47" s="4">
        <v>18</v>
      </c>
      <c r="B47" s="24" t="s">
        <v>28</v>
      </c>
      <c r="C47" s="27">
        <v>2</v>
      </c>
      <c r="D47" s="4" t="s">
        <v>31</v>
      </c>
      <c r="E47" s="28">
        <v>1290</v>
      </c>
      <c r="F47" s="4">
        <f t="shared" si="1"/>
        <v>2580</v>
      </c>
    </row>
    <row r="48" spans="1:6" ht="18.75">
      <c r="A48" s="4">
        <v>19</v>
      </c>
      <c r="B48" s="24" t="s">
        <v>29</v>
      </c>
      <c r="C48" s="27">
        <v>1</v>
      </c>
      <c r="D48" s="4" t="s">
        <v>31</v>
      </c>
      <c r="E48" s="28">
        <v>36500</v>
      </c>
      <c r="F48" s="4">
        <f t="shared" si="1"/>
        <v>36500</v>
      </c>
    </row>
    <row r="49" spans="1:6" ht="18">
      <c r="A49" s="11" t="s">
        <v>6</v>
      </c>
      <c r="B49" s="12"/>
      <c r="C49" s="12"/>
      <c r="D49" s="12"/>
      <c r="E49" s="13"/>
      <c r="F49" s="5">
        <f>SUM(F30:F48)</f>
        <v>328146.04000000004</v>
      </c>
    </row>
    <row r="50" spans="1:6" ht="18">
      <c r="A50" s="14" t="s">
        <v>8</v>
      </c>
      <c r="B50" s="15"/>
      <c r="C50" s="15"/>
      <c r="D50" s="15"/>
      <c r="E50" s="16"/>
      <c r="F50" s="5">
        <f>F51-F49</f>
        <v>32814.60400000005</v>
      </c>
    </row>
    <row r="51" spans="1:6" ht="18">
      <c r="A51" s="17" t="s">
        <v>5</v>
      </c>
      <c r="B51" s="18"/>
      <c r="C51" s="18"/>
      <c r="D51" s="18"/>
      <c r="E51" s="19"/>
      <c r="F51" s="6">
        <f>F49*1.1</f>
        <v>360960.6440000001</v>
      </c>
    </row>
    <row r="53" spans="1:6" ht="36" customHeight="1">
      <c r="A53" s="20" t="s">
        <v>9</v>
      </c>
      <c r="B53" s="21"/>
      <c r="C53" s="21"/>
      <c r="D53" s="21"/>
      <c r="E53" s="21"/>
      <c r="F53" s="22"/>
    </row>
    <row r="54" spans="1:6" ht="54">
      <c r="A54" s="2" t="s">
        <v>0</v>
      </c>
      <c r="B54" s="3" t="s">
        <v>4</v>
      </c>
      <c r="C54" s="3" t="s">
        <v>2</v>
      </c>
      <c r="D54" s="3" t="s">
        <v>7</v>
      </c>
      <c r="E54" s="3" t="s">
        <v>1</v>
      </c>
      <c r="F54" s="3" t="s">
        <v>3</v>
      </c>
    </row>
    <row r="55" spans="1:6" ht="18.75">
      <c r="A55" s="4">
        <v>1</v>
      </c>
      <c r="B55" s="24" t="s">
        <v>30</v>
      </c>
      <c r="C55" s="27">
        <v>18</v>
      </c>
      <c r="D55" s="4" t="s">
        <v>31</v>
      </c>
      <c r="E55" s="28">
        <v>7000</v>
      </c>
      <c r="F55" s="4">
        <f>C55*E55</f>
        <v>126000</v>
      </c>
    </row>
    <row r="56" spans="1:6" ht="18">
      <c r="A56" s="11" t="s">
        <v>6</v>
      </c>
      <c r="B56" s="12"/>
      <c r="C56" s="12"/>
      <c r="D56" s="12"/>
      <c r="E56" s="13"/>
      <c r="F56" s="5">
        <f>SUM(F55:F55)</f>
        <v>126000</v>
      </c>
    </row>
    <row r="57" spans="1:6" ht="18">
      <c r="A57" s="14" t="s">
        <v>8</v>
      </c>
      <c r="B57" s="15"/>
      <c r="C57" s="15"/>
      <c r="D57" s="15"/>
      <c r="E57" s="16"/>
      <c r="F57" s="5">
        <f>F58-F56</f>
        <v>12600</v>
      </c>
    </row>
    <row r="58" spans="1:6" ht="18">
      <c r="A58" s="17" t="s">
        <v>5</v>
      </c>
      <c r="B58" s="18"/>
      <c r="C58" s="18"/>
      <c r="D58" s="18"/>
      <c r="E58" s="19"/>
      <c r="F58" s="6">
        <f>F56*1.1</f>
        <v>138600</v>
      </c>
    </row>
  </sheetData>
  <sheetProtection/>
  <mergeCells count="12">
    <mergeCell ref="A1:F1"/>
    <mergeCell ref="A23:E23"/>
    <mergeCell ref="A24:E24"/>
    <mergeCell ref="A25:E25"/>
    <mergeCell ref="A56:E56"/>
    <mergeCell ref="A57:E57"/>
    <mergeCell ref="A58:E58"/>
    <mergeCell ref="A28:F28"/>
    <mergeCell ref="A49:E49"/>
    <mergeCell ref="A50:E50"/>
    <mergeCell ref="A51:E51"/>
    <mergeCell ref="A53:F53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Buhgalter</cp:lastModifiedBy>
  <cp:lastPrinted>2021-04-22T12:47:06Z</cp:lastPrinted>
  <dcterms:created xsi:type="dcterms:W3CDTF">2016-09-21T11:18:44Z</dcterms:created>
  <dcterms:modified xsi:type="dcterms:W3CDTF">2021-06-08T11:41:01Z</dcterms:modified>
  <cp:category/>
  <cp:version/>
  <cp:contentType/>
  <cp:contentStatus/>
</cp:coreProperties>
</file>