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/>
  </bookViews>
  <sheets>
    <sheet name="Бюджет проєкту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F26" i="1"/>
  <c r="F25" i="1"/>
  <c r="F24" i="1"/>
  <c r="F15" i="1"/>
  <c r="F16" i="1"/>
  <c r="F17" i="1"/>
  <c r="F18" i="1"/>
  <c r="F19" i="1"/>
  <c r="F20" i="1"/>
  <c r="F21" i="1"/>
  <c r="F22" i="1"/>
  <c r="F23" i="1"/>
  <c r="F13" i="1"/>
  <c r="F12" i="1"/>
  <c r="F11" i="1"/>
  <c r="F3" i="1" l="1"/>
  <c r="F4" i="1"/>
  <c r="F5" i="1"/>
  <c r="F6" i="1"/>
  <c r="F7" i="1"/>
  <c r="F8" i="1"/>
  <c r="F9" i="1"/>
  <c r="F10" i="1"/>
  <c r="F27" i="1"/>
  <c r="F29" i="1" l="1"/>
  <c r="F31" i="1" l="1"/>
  <c r="F30" i="1" s="1"/>
</calcChain>
</file>

<file path=xl/sharedStrings.xml><?xml version="1.0" encoding="utf-8"?>
<sst xmlns="http://schemas.openxmlformats.org/spreadsheetml/2006/main" count="60" uniqueCount="39">
  <si>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</si>
  <si>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</si>
  <si>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</si>
  <si>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</si>
  <si>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</si>
  <si>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</si>
  <si>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Загальна вартість матеріалів/послуг :</t>
  </si>
  <si>
    <t>Одиниця виміру</t>
  </si>
  <si>
    <t>Непередбачені витрати (не менше 10%):</t>
  </si>
  <si>
    <t>Комплект звукового обладнання:</t>
  </si>
  <si>
    <t>шт.</t>
  </si>
  <si>
    <t>м</t>
  </si>
  <si>
    <t>Комплект світлового обладнання:</t>
  </si>
  <si>
    <t>MLux PAR64.1000.230.29 MFL 1000Вт 230В GX16d 2900°K</t>
  </si>
  <si>
    <t>Osram 64747 FKJ CP/71 1000Вт 230В G22</t>
  </si>
  <si>
    <t>Osram HMI 575W/DXS 575Вт 95В SFc10-4</t>
  </si>
  <si>
    <t>Прибор FILMGEAR Tungsten Fresnel 1000W Junior (L01000TJ)</t>
  </si>
  <si>
    <t>Прибор BIG BM-РВ 54 3W RGBW DMX</t>
  </si>
  <si>
    <t>Прибор LIGHT SKY MR575 + JENBO лампа</t>
  </si>
  <si>
    <t>Светодиодная LED голова SI-061 LEDZOOM 360F</t>
  </si>
  <si>
    <t>Контроллер DMX Chauvet Obey 70</t>
  </si>
  <si>
    <t>USB DMX контролер FreeStyler</t>
  </si>
  <si>
    <t xml:space="preserve">Соединительный кабель Eurocable DMX 512 </t>
  </si>
  <si>
    <t>Штекер Soundking SKCA405</t>
  </si>
  <si>
    <t>Штекер Soundking SKCA407</t>
  </si>
  <si>
    <t xml:space="preserve">Клейкая крепированная лента LE MARK Artist Crepe Tape 24мм x 54,8м Желтая (PRO462450Y) </t>
  </si>
  <si>
    <t>уп.</t>
  </si>
  <si>
    <t xml:space="preserve">Кабельные стяжки LE MARK CABLE TIES 200мм x 2,5мм Черные (CTIES200/2.5BK) </t>
  </si>
  <si>
    <t>D.A.S. AUDIO EVENT-208A - активна акустична системи</t>
  </si>
  <si>
    <t>D.A.S. Audio Event-218A активний сабвуфер</t>
  </si>
  <si>
    <t xml:space="preserve">D.A.S. Audio Action M12A – активний сценічний монітор </t>
  </si>
  <si>
    <t xml:space="preserve">Цифрова мікшерна консоль  ALLEN HEATH SQ-6 </t>
  </si>
  <si>
    <t xml:space="preserve">Радіосистема SENNHEISER XSW 2-835 </t>
  </si>
  <si>
    <t>Звукова карта BEHRINGER FCA1616</t>
  </si>
  <si>
    <t xml:space="preserve">Мікрофоний кабель  CORDIAL CME 220 </t>
  </si>
  <si>
    <t>Роз'єм  XLR NEUTRIK NC3FXX (МАМА)</t>
  </si>
  <si>
    <t xml:space="preserve">Роз'єм XLR Neutrik NC3MXX (ПАПА) </t>
  </si>
  <si>
    <t xml:space="preserve">DAS AUDIO AXS-EVENT208 скоби для монтажу акустичних систем </t>
  </si>
  <si>
    <t>Дітям Дніпра світле та гучне майбутнє!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</si>
</sst>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sz val="11"/>
      <color rgb="FF000000"/>
      <name val="Calibri"/>
      <family val="2"/>
      <charset val="204"/>
      <scheme val="minor"/>
    </font>
    <font>
      <u/>
      <sz val="13.2"/>
      <color theme="10"/>
      <name val="Calibri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0" fontId="5" fillId="0" borderId="0" xfId="0" applyFont="1"/>
    <xf numFmtId="0" fontId="7" fillId="0" borderId="0" xfId="0" applyFont="1"/>
    <xf numFmtId="0" fontId="7" fillId="0" borderId="0" xfId="0" applyFont="1" applyAlignment="1">
      <alignment vertical="top"/>
    </xf>
    <xf numFmtId="0" fontId="7" fillId="0" borderId="0" xfId="1" applyFont="1" applyAlignment="1" applyProtection="1"/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.ua/soundking/skca405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tabSelected="1" topLeftCell="A13" zoomScale="90" zoomScaleNormal="90" workbookViewId="0">
      <selection activeCell="A30" sqref="A30:E30"/>
    </sheetView>
  </sheetViews>
  <sheetFormatPr defaultColWidth="9.140625" defaultRowHeight="18" x14ac:dyDescent="0.25"/>
  <cols>
    <col min="1" max="1" width="5.85546875" style="1" customWidth="1"/>
    <col min="2" max="2" width="98.140625" style="1" customWidth="1"/>
    <col min="3" max="3" width="15.5703125" style="1" customWidth="1"/>
    <col min="4" max="4" width="14.7109375" style="1" customWidth="1"/>
    <col min="5" max="5" width="18.7109375" style="1" customWidth="1"/>
    <col min="6" max="6" width="16.5703125" style="1" customWidth="1"/>
    <col min="7" max="16384" width="9.140625" style="1"/>
  </cols>
  <sheetData>
    <row r="1" spans="1:6" x14ac:dyDescent="0.25">
      <c r="A1" s="17" t="s">
        <v>38</v>
      </c>
      <c r="B1" s="18"/>
      <c r="C1" s="18"/>
      <c r="D1" s="18"/>
      <c r="E1" s="18"/>
      <c r="F1" s="19"/>
    </row>
    <row r="2" spans="1:6" ht="54" x14ac:dyDescent="0.25">
      <c r="A2" s="2" t="s">
        <v>0</v>
      </c>
      <c r="B2" s="3" t="s">
        <v>4</v>
      </c>
      <c r="C2" s="3" t="s">
        <v>2</v>
      </c>
      <c r="D2" s="3" t="s">
        <v>7</v>
      </c>
      <c r="E2" s="3" t="s">
        <v>1</v>
      </c>
      <c r="F2" s="3" t="s">
        <v>3</v>
      </c>
    </row>
    <row r="3" spans="1:6" x14ac:dyDescent="0.25">
      <c r="A3" s="4">
        <v>1</v>
      </c>
      <c r="B3" s="9" t="s">
        <v>9</v>
      </c>
      <c r="C3" s="4"/>
      <c r="D3" s="4"/>
      <c r="E3" s="4"/>
      <c r="F3" s="4">
        <f>C3*E3</f>
        <v>0</v>
      </c>
    </row>
    <row r="4" spans="1:6" x14ac:dyDescent="0.25">
      <c r="A4" s="4"/>
      <c r="B4" t="s">
        <v>28</v>
      </c>
      <c r="C4" s="4">
        <v>6</v>
      </c>
      <c r="D4" s="4" t="s">
        <v>10</v>
      </c>
      <c r="E4" s="4">
        <v>62860</v>
      </c>
      <c r="F4" s="4">
        <f t="shared" ref="F4:F28" si="0">C4*E4</f>
        <v>377160</v>
      </c>
    </row>
    <row r="5" spans="1:6" x14ac:dyDescent="0.25">
      <c r="A5" s="4"/>
      <c r="B5" t="s">
        <v>29</v>
      </c>
      <c r="C5" s="4">
        <v>2</v>
      </c>
      <c r="D5" s="4" t="s">
        <v>10</v>
      </c>
      <c r="E5" s="4">
        <v>111700</v>
      </c>
      <c r="F5" s="4">
        <f t="shared" si="0"/>
        <v>223400</v>
      </c>
    </row>
    <row r="6" spans="1:6" x14ac:dyDescent="0.25">
      <c r="A6" s="4"/>
      <c r="B6" t="s">
        <v>30</v>
      </c>
      <c r="C6" s="4">
        <v>2</v>
      </c>
      <c r="D6" s="4" t="s">
        <v>10</v>
      </c>
      <c r="E6" s="4">
        <v>31500</v>
      </c>
      <c r="F6" s="4">
        <f t="shared" si="0"/>
        <v>63000</v>
      </c>
    </row>
    <row r="7" spans="1:6" x14ac:dyDescent="0.25">
      <c r="A7" s="4"/>
      <c r="B7" t="s">
        <v>31</v>
      </c>
      <c r="C7" s="4">
        <v>1</v>
      </c>
      <c r="D7" s="4" t="s">
        <v>10</v>
      </c>
      <c r="E7" s="4">
        <v>108000</v>
      </c>
      <c r="F7" s="4">
        <f t="shared" si="0"/>
        <v>108000</v>
      </c>
    </row>
    <row r="8" spans="1:6" x14ac:dyDescent="0.25">
      <c r="A8" s="4"/>
      <c r="B8" t="s">
        <v>32</v>
      </c>
      <c r="C8" s="4">
        <v>2</v>
      </c>
      <c r="D8" s="4" t="s">
        <v>10</v>
      </c>
      <c r="E8" s="4">
        <v>13600</v>
      </c>
      <c r="F8" s="4">
        <f t="shared" si="0"/>
        <v>27200</v>
      </c>
    </row>
    <row r="9" spans="1:6" x14ac:dyDescent="0.25">
      <c r="A9" s="4"/>
      <c r="B9" t="s">
        <v>33</v>
      </c>
      <c r="C9" s="4">
        <v>1</v>
      </c>
      <c r="D9" s="4" t="s">
        <v>10</v>
      </c>
      <c r="E9" s="4">
        <v>7532</v>
      </c>
      <c r="F9" s="4">
        <f t="shared" si="0"/>
        <v>7532</v>
      </c>
    </row>
    <row r="10" spans="1:6" x14ac:dyDescent="0.25">
      <c r="A10" s="4"/>
      <c r="B10" t="s">
        <v>34</v>
      </c>
      <c r="C10" s="4">
        <v>200</v>
      </c>
      <c r="D10" s="4" t="s">
        <v>11</v>
      </c>
      <c r="E10" s="4">
        <v>40</v>
      </c>
      <c r="F10" s="4">
        <f t="shared" si="0"/>
        <v>8000</v>
      </c>
    </row>
    <row r="11" spans="1:6" x14ac:dyDescent="0.25">
      <c r="A11" s="4"/>
      <c r="B11" t="s">
        <v>35</v>
      </c>
      <c r="C11" s="4">
        <v>30</v>
      </c>
      <c r="D11" s="4" t="s">
        <v>10</v>
      </c>
      <c r="E11" s="4">
        <v>180</v>
      </c>
      <c r="F11" s="4">
        <f t="shared" si="0"/>
        <v>5400</v>
      </c>
    </row>
    <row r="12" spans="1:6" x14ac:dyDescent="0.25">
      <c r="A12" s="4"/>
      <c r="B12" t="s">
        <v>36</v>
      </c>
      <c r="C12" s="4">
        <v>30</v>
      </c>
      <c r="D12" s="4" t="s">
        <v>10</v>
      </c>
      <c r="E12" s="4">
        <v>153</v>
      </c>
      <c r="F12" s="4">
        <f t="shared" si="0"/>
        <v>4590</v>
      </c>
    </row>
    <row r="13" spans="1:6" x14ac:dyDescent="0.25">
      <c r="A13" s="4"/>
      <c r="B13" s="10" t="s">
        <v>37</v>
      </c>
      <c r="C13" s="4">
        <v>2</v>
      </c>
      <c r="D13" s="4" t="s">
        <v>10</v>
      </c>
      <c r="E13" s="4">
        <v>10710</v>
      </c>
      <c r="F13" s="4">
        <f t="shared" si="0"/>
        <v>21420</v>
      </c>
    </row>
    <row r="14" spans="1:6" x14ac:dyDescent="0.25">
      <c r="A14" s="4">
        <v>2</v>
      </c>
      <c r="B14" s="9" t="s">
        <v>12</v>
      </c>
      <c r="C14" s="4"/>
      <c r="D14" s="4"/>
      <c r="E14" s="4"/>
      <c r="F14" s="4"/>
    </row>
    <row r="15" spans="1:6" x14ac:dyDescent="0.25">
      <c r="A15" s="4"/>
      <c r="B15" s="11" t="s">
        <v>13</v>
      </c>
      <c r="C15" s="4">
        <v>10</v>
      </c>
      <c r="D15" s="4" t="s">
        <v>10</v>
      </c>
      <c r="E15" s="4">
        <v>556</v>
      </c>
      <c r="F15" s="4">
        <f t="shared" si="0"/>
        <v>5560</v>
      </c>
    </row>
    <row r="16" spans="1:6" x14ac:dyDescent="0.25">
      <c r="A16" s="4"/>
      <c r="B16" s="11" t="s">
        <v>14</v>
      </c>
      <c r="C16" s="4">
        <v>20</v>
      </c>
      <c r="D16" s="4" t="s">
        <v>10</v>
      </c>
      <c r="E16" s="4">
        <v>445</v>
      </c>
      <c r="F16" s="4">
        <f t="shared" si="0"/>
        <v>8900</v>
      </c>
    </row>
    <row r="17" spans="1:6" x14ac:dyDescent="0.25">
      <c r="A17" s="4"/>
      <c r="B17" s="11" t="s">
        <v>15</v>
      </c>
      <c r="C17" s="4">
        <v>6</v>
      </c>
      <c r="D17" s="4" t="s">
        <v>10</v>
      </c>
      <c r="E17" s="4">
        <v>2620</v>
      </c>
      <c r="F17" s="4">
        <f t="shared" si="0"/>
        <v>15720</v>
      </c>
    </row>
    <row r="18" spans="1:6" x14ac:dyDescent="0.25">
      <c r="A18" s="4"/>
      <c r="B18" s="11" t="s">
        <v>16</v>
      </c>
      <c r="C18" s="4">
        <v>8</v>
      </c>
      <c r="D18" s="4" t="s">
        <v>10</v>
      </c>
      <c r="E18" s="4">
        <v>15500</v>
      </c>
      <c r="F18" s="4">
        <f t="shared" si="0"/>
        <v>124000</v>
      </c>
    </row>
    <row r="19" spans="1:6" x14ac:dyDescent="0.25">
      <c r="A19" s="4"/>
      <c r="B19" s="11" t="s">
        <v>17</v>
      </c>
      <c r="C19" s="4">
        <v>20</v>
      </c>
      <c r="D19" s="4" t="s">
        <v>10</v>
      </c>
      <c r="E19" s="4">
        <v>2223</v>
      </c>
      <c r="F19" s="4">
        <f t="shared" si="0"/>
        <v>44460</v>
      </c>
    </row>
    <row r="20" spans="1:6" x14ac:dyDescent="0.25">
      <c r="A20" s="4"/>
      <c r="B20" s="11" t="s">
        <v>18</v>
      </c>
      <c r="C20" s="4">
        <v>8</v>
      </c>
      <c r="D20" s="4" t="s">
        <v>10</v>
      </c>
      <c r="E20" s="4">
        <v>20835</v>
      </c>
      <c r="F20" s="4">
        <f t="shared" si="0"/>
        <v>166680</v>
      </c>
    </row>
    <row r="21" spans="1:6" x14ac:dyDescent="0.25">
      <c r="A21" s="4"/>
      <c r="B21" s="12" t="s">
        <v>19</v>
      </c>
      <c r="C21" s="4">
        <v>6</v>
      </c>
      <c r="D21" s="4" t="s">
        <v>10</v>
      </c>
      <c r="E21" s="4">
        <v>18653</v>
      </c>
      <c r="F21" s="4">
        <f t="shared" si="0"/>
        <v>111918</v>
      </c>
    </row>
    <row r="22" spans="1:6" x14ac:dyDescent="0.25">
      <c r="A22" s="4"/>
      <c r="B22" s="11" t="s">
        <v>20</v>
      </c>
      <c r="C22" s="4">
        <v>1</v>
      </c>
      <c r="D22" s="4" t="s">
        <v>10</v>
      </c>
      <c r="E22" s="4">
        <v>4565</v>
      </c>
      <c r="F22" s="4">
        <f t="shared" si="0"/>
        <v>4565</v>
      </c>
    </row>
    <row r="23" spans="1:6" x14ac:dyDescent="0.25">
      <c r="A23" s="4"/>
      <c r="B23" s="12" t="s">
        <v>21</v>
      </c>
      <c r="C23" s="4">
        <v>1</v>
      </c>
      <c r="D23" s="4" t="s">
        <v>10</v>
      </c>
      <c r="E23" s="4">
        <v>2320</v>
      </c>
      <c r="F23" s="4">
        <f t="shared" si="0"/>
        <v>2320</v>
      </c>
    </row>
    <row r="24" spans="1:6" x14ac:dyDescent="0.25">
      <c r="A24" s="4"/>
      <c r="B24" s="11" t="s">
        <v>22</v>
      </c>
      <c r="C24" s="4">
        <v>60</v>
      </c>
      <c r="D24" s="4" t="s">
        <v>11</v>
      </c>
      <c r="E24" s="4">
        <v>288</v>
      </c>
      <c r="F24" s="4">
        <f t="shared" si="0"/>
        <v>17280</v>
      </c>
    </row>
    <row r="25" spans="1:6" x14ac:dyDescent="0.25">
      <c r="A25" s="4"/>
      <c r="B25" s="13" t="s">
        <v>23</v>
      </c>
      <c r="C25" s="4">
        <v>50</v>
      </c>
      <c r="D25" s="4" t="s">
        <v>10</v>
      </c>
      <c r="E25" s="4">
        <v>41</v>
      </c>
      <c r="F25" s="4">
        <f t="shared" si="0"/>
        <v>2050</v>
      </c>
    </row>
    <row r="26" spans="1:6" x14ac:dyDescent="0.25">
      <c r="A26" s="4"/>
      <c r="B26" s="11" t="s">
        <v>24</v>
      </c>
      <c r="C26" s="4">
        <v>50</v>
      </c>
      <c r="D26" s="4" t="s">
        <v>10</v>
      </c>
      <c r="E26" s="4">
        <v>41</v>
      </c>
      <c r="F26" s="4">
        <f t="shared" si="0"/>
        <v>2050</v>
      </c>
    </row>
    <row r="27" spans="1:6" x14ac:dyDescent="0.25">
      <c r="A27" s="4"/>
      <c r="B27" s="11" t="s">
        <v>25</v>
      </c>
      <c r="C27" s="4">
        <v>2</v>
      </c>
      <c r="D27" s="4" t="s">
        <v>26</v>
      </c>
      <c r="E27" s="4">
        <v>366</v>
      </c>
      <c r="F27" s="4">
        <f t="shared" si="0"/>
        <v>732</v>
      </c>
    </row>
    <row r="28" spans="1:6" x14ac:dyDescent="0.25">
      <c r="A28" s="4"/>
      <c r="B28" s="11" t="s">
        <v>27</v>
      </c>
      <c r="C28" s="4">
        <v>6</v>
      </c>
      <c r="D28" s="4" t="s">
        <v>26</v>
      </c>
      <c r="E28" s="4">
        <v>85</v>
      </c>
      <c r="F28" s="4">
        <f>C28*E28</f>
        <v>510</v>
      </c>
    </row>
    <row r="29" spans="1:6" x14ac:dyDescent="0.25">
      <c r="A29" s="20" t="s">
        <v>6</v>
      </c>
      <c r="B29" s="21"/>
      <c r="C29" s="21"/>
      <c r="D29" s="21"/>
      <c r="E29" s="22"/>
      <c r="F29" s="5">
        <f>SUM(F3:F28)</f>
        <v>1352447</v>
      </c>
    </row>
    <row r="30" spans="1:6" ht="19.5" customHeight="1" x14ac:dyDescent="0.25">
      <c r="A30" s="23" t="s">
        <v>8</v>
      </c>
      <c r="B30" s="24"/>
      <c r="C30" s="24"/>
      <c r="D30" s="24"/>
      <c r="E30" s="25"/>
      <c r="F30" s="5">
        <f>F31-F29</f>
        <v>135244.70000000019</v>
      </c>
    </row>
    <row r="31" spans="1:6" x14ac:dyDescent="0.25">
      <c r="A31" s="14" t="s">
        <v>5</v>
      </c>
      <c r="B31" s="15"/>
      <c r="C31" s="15"/>
      <c r="D31" s="15"/>
      <c r="E31" s="16"/>
      <c r="F31" s="6">
        <f>F29*1.1</f>
        <v>1487691.7000000002</v>
      </c>
    </row>
    <row r="32" spans="1:6" x14ac:dyDescent="0.25">
      <c r="A32" s="7"/>
      <c r="B32" s="8"/>
      <c r="C32" s="8"/>
      <c r="D32" s="8"/>
      <c r="E32" s="8"/>
      <c r="F32" s="7"/>
    </row>
    <row r="33" spans="1:6" x14ac:dyDescent="0.25">
      <c r="A33" s="7"/>
      <c r="B33" s="8"/>
      <c r="C33" s="8"/>
      <c r="D33" s="8"/>
      <c r="E33" s="8"/>
      <c r="F33" s="7"/>
    </row>
  </sheetData>
  <mergeCells count="4">
    <mergeCell ref="A31:E31"/>
    <mergeCell ref="A1:F1"/>
    <mergeCell ref="A29:E29"/>
    <mergeCell ref="A30:E30"/>
  </mergeCells>
  <hyperlinks>
    <hyperlink ref="B25" r:id="rId1" display="https://f.ua/soundking/skca405.html"/>
  </hyperlinks>
  <pageMargins left="0.25" right="0.25" top="0.75" bottom="0.75" header="0.3" footer="0.3"/>
  <pageSetup paperSize="9" scale="84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123</cp:lastModifiedBy>
  <cp:lastPrinted>2021-06-03T11:23:39Z</cp:lastPrinted>
  <dcterms:created xsi:type="dcterms:W3CDTF">2016-09-21T11:18:44Z</dcterms:created>
  <dcterms:modified xsi:type="dcterms:W3CDTF">2021-06-04T06:57:06Z</dcterms:modified>
</cp:coreProperties>
</file>