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50"/>
  </bookViews>
  <sheets>
    <sheet name="Бюджет проєкту" sheetId="1" r:id="rId1"/>
  </sheets>
  <calcPr calcId="162913"/>
  <extLst>
    <ext uri="GoogleSheetsCustomDataVersion1">
      <go:sheetsCustomData xmlns:go="http://customooxmlschemas.google.com/" r:id="rId5" roundtripDataSignature="AMtx7mj+6tqzFgYDMcBJrAUWElTOHIE4MA=="/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1" i="1" s="1"/>
  <c r="F40" i="1" s="1"/>
</calcChain>
</file>

<file path=xl/sharedStrings.xml><?xml version="1.0" encoding="utf-8"?>
<sst xmlns="http://schemas.openxmlformats.org/spreadsheetml/2006/main" count="82" uniqueCount="49">
  <si>
    <t>KIDADA Studio (бьюті-студія з дитячою кімнатою розвитку)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</si>
  <si>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</si>
  <si>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</si>
  <si>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</si>
  <si>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</si>
  <si>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</si>
  <si>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</si>
  <si>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Ноутбук HP 14s-fq0029ur Natural Silver (24C05EA)</t>
  </si>
  <si>
    <t>шт.</t>
  </si>
  <si>
    <t>Комплект відеонагляду для власників студії (врізна камера+монітор)</t>
  </si>
  <si>
    <t>Безпроводний комплект відеонагляду (врізная камера+приймач+монітор) для мам-клієнтів</t>
  </si>
  <si>
    <t>Шафа для одягу МС-23 німфея альба Компаніт</t>
  </si>
  <si>
    <t>Лабораторія для перукарні VM529 ДСП Swisspan Білий (Velmi TM)</t>
  </si>
  <si>
    <t>Робоче місце перукаря M409 з підсвіткою, полицями</t>
  </si>
  <si>
    <t>Крісло клієнта перукарні Orlando</t>
  </si>
  <si>
    <t>Фен DYSON Supersonic HD03</t>
  </si>
  <si>
    <t>Мийка перукарська Shelley One кераміка Україна біла основа, КЗ Boom-14 (Velmi TM)</t>
  </si>
  <si>
    <t>Комплект меблів для маникюру педикюру Ice Queen</t>
  </si>
  <si>
    <t>Витяжка для манікюру з фільтром вбудована Air Max VF 12</t>
  </si>
  <si>
    <t>Настільна лампа Rabalux 4407 Colin</t>
  </si>
  <si>
    <t>Фрезер Marathon 3 Champion с ручкой H37L1 - Оригинал</t>
  </si>
  <si>
    <t>Лампа для полімеризації гель-лаку Kodi professional UV LED Лампа 48 Вт</t>
  </si>
  <si>
    <t>Крісло для майстра Astra New Белый (44382484)</t>
  </si>
  <si>
    <t>Сухожар МІКРОСТОП М2</t>
  </si>
  <si>
    <t>Диван Richman Аміго фіолетовий для очікування клієнтами</t>
  </si>
  <si>
    <t>Стіл журнальний HALMAR V-CH-SINTRA-LAW-BIAŁY (61896*001) 090782</t>
  </si>
  <si>
    <t>Телевізор SAMSUNG UE55TU7100UXUA</t>
  </si>
  <si>
    <t xml:space="preserve">Дитячий набір "Олівчик" 60х60 з пеналом і стільчиком  </t>
  </si>
  <si>
    <t>Стелаж для для книг і іграшок, на 25 осередків, книжкова шафа S-16 Білий</t>
  </si>
  <si>
    <t>Дитячий килимок-пазл EVAPLAST SPORT 12 комплект 6 шт. 141х95 см</t>
  </si>
  <si>
    <t xml:space="preserve">Стелаж для іграшок (1860*360*900h) </t>
  </si>
  <si>
    <t xml:space="preserve">Плівка самоклеюча для малювання крейдою чорна 0,9x10 м </t>
  </si>
  <si>
    <t>м</t>
  </si>
  <si>
    <t>Крейдяно-маркерна дошка 2250*1000 мм, "Стандарт", 3-поверхні</t>
  </si>
  <si>
    <t>Портативна колонка JBL Pulse 4 Black</t>
  </si>
  <si>
    <t>Бізіборд BeSmart 75х150 см Сірий (BB +1042)</t>
  </si>
  <si>
    <t>Дитячий спортивний Комплекс-Куточок Для дому : сходи з віконцями, гірка, рукохід 94х124х142см 62187</t>
  </si>
  <si>
    <t>Ламінатор Agent LM-A3 200 3-в-1 (6927920171099)</t>
  </si>
  <si>
    <t>Набір шаф для зберігання дидактичного матеріалу 3530*440*1864 мм.</t>
  </si>
  <si>
    <t>М'який спортивний ігровий модуль для дітей з 15 елементів розбірний з ПВХ Гімнастичний бокс 400х300 см</t>
  </si>
  <si>
    <t>Канцелярія</t>
  </si>
  <si>
    <t>Оренда приміщення за адресою: ж/м Тополя-2, буд.28</t>
  </si>
  <si>
    <t>міс.</t>
  </si>
  <si>
    <t>Загальна вартість матеріалів/послуг :</t>
  </si>
  <si>
    <t>Непередбачені витрати (не менше 10%):</t>
  </si>
  <si>
    <t>Бюджет проєкту:</t>
  </si>
  <si>
    <t>Дидактичний матеріал для дітей бренду learning resources</t>
  </si>
  <si>
    <t>Дидактичний матеріал для дітей бренду Farat</t>
  </si>
  <si>
    <t>Дидактичний матеріал для дітей бренду Vladi Toys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</si>
</sst>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b/>
      <i/>
      <sz val="14"/>
      <color rgb="FFFF0000"/>
      <name val="Century Gothic"/>
    </font>
    <font>
      <sz val="11"/>
      <name val="Arial"/>
    </font>
    <font>
      <sz val="14"/>
      <color theme="1"/>
      <name val="Century Gothic"/>
    </font>
    <font>
      <b/>
      <sz val="14"/>
      <color rgb="FF000000"/>
      <name val="Century Gothic"/>
    </font>
    <font>
      <b/>
      <sz val="14"/>
      <color theme="1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2" borderId="4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tabSelected="1" topLeftCell="A18" workbookViewId="0">
      <selection activeCell="B45" sqref="B45"/>
    </sheetView>
  </sheetViews>
  <sheetFormatPr defaultColWidth="12.625" defaultRowHeight="15" customHeight="1" x14ac:dyDescent="0.2"/>
  <cols>
    <col min="1" max="1" width="5.125" customWidth="1"/>
    <col min="2" max="2" width="85.875" customWidth="1"/>
    <col min="3" max="3" width="13.625" customWidth="1"/>
    <col min="4" max="4" width="12.875" customWidth="1"/>
    <col min="5" max="5" width="16.375" customWidth="1"/>
    <col min="6" max="6" width="14.5" customWidth="1"/>
    <col min="7" max="26" width="8" customWidth="1"/>
  </cols>
  <sheetData>
    <row r="1" spans="1:26" ht="18" customHeight="1" x14ac:dyDescent="0.25">
      <c r="A1" s="11" t="s">
        <v>0</v>
      </c>
      <c r="B1" s="12"/>
      <c r="C1" s="12"/>
      <c r="D1" s="12"/>
      <c r="E1" s="12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4">
        <v>1</v>
      </c>
      <c r="B3" s="5" t="s">
        <v>7</v>
      </c>
      <c r="C3" s="6">
        <v>1</v>
      </c>
      <c r="D3" s="6" t="s">
        <v>8</v>
      </c>
      <c r="E3" s="6">
        <v>17689</v>
      </c>
      <c r="F3" s="4">
        <f t="shared" ref="F3:F38" si="0">C3*E3</f>
        <v>17689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4">
        <v>2</v>
      </c>
      <c r="B4" s="5" t="s">
        <v>9</v>
      </c>
      <c r="C4" s="6">
        <v>1</v>
      </c>
      <c r="D4" s="6" t="s">
        <v>8</v>
      </c>
      <c r="E4" s="6">
        <v>872</v>
      </c>
      <c r="F4" s="4">
        <f t="shared" si="0"/>
        <v>872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>
        <v>3</v>
      </c>
      <c r="B5" s="5" t="s">
        <v>10</v>
      </c>
      <c r="C5" s="6">
        <v>1</v>
      </c>
      <c r="D5" s="6" t="s">
        <v>8</v>
      </c>
      <c r="E5" s="6">
        <v>1053</v>
      </c>
      <c r="F5" s="4">
        <f t="shared" si="0"/>
        <v>1053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">
        <v>4</v>
      </c>
      <c r="B6" s="5" t="s">
        <v>11</v>
      </c>
      <c r="C6" s="6">
        <v>1</v>
      </c>
      <c r="D6" s="6" t="s">
        <v>8</v>
      </c>
      <c r="E6" s="6">
        <v>2204.1</v>
      </c>
      <c r="F6" s="4">
        <f t="shared" si="0"/>
        <v>2204.1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4">
        <v>5</v>
      </c>
      <c r="B7" s="5" t="s">
        <v>12</v>
      </c>
      <c r="C7" s="6">
        <v>1</v>
      </c>
      <c r="D7" s="6" t="s">
        <v>8</v>
      </c>
      <c r="E7" s="6">
        <v>7800</v>
      </c>
      <c r="F7" s="4">
        <f t="shared" si="0"/>
        <v>7800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4">
        <v>6</v>
      </c>
      <c r="B8" s="5" t="s">
        <v>13</v>
      </c>
      <c r="C8" s="6">
        <v>1</v>
      </c>
      <c r="D8" s="6" t="s">
        <v>8</v>
      </c>
      <c r="E8" s="6">
        <v>6130</v>
      </c>
      <c r="F8" s="4">
        <f t="shared" si="0"/>
        <v>6130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4">
        <v>7</v>
      </c>
      <c r="B9" s="5" t="s">
        <v>14</v>
      </c>
      <c r="C9" s="6">
        <v>1</v>
      </c>
      <c r="D9" s="6" t="s">
        <v>8</v>
      </c>
      <c r="E9" s="6">
        <v>8820</v>
      </c>
      <c r="F9" s="4">
        <f t="shared" si="0"/>
        <v>8820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4">
        <v>8</v>
      </c>
      <c r="B10" s="5" t="s">
        <v>15</v>
      </c>
      <c r="C10" s="6">
        <v>1</v>
      </c>
      <c r="D10" s="6" t="s">
        <v>8</v>
      </c>
      <c r="E10" s="6">
        <v>14490</v>
      </c>
      <c r="F10" s="4">
        <f t="shared" si="0"/>
        <v>14490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4">
        <v>9</v>
      </c>
      <c r="B11" s="5" t="s">
        <v>16</v>
      </c>
      <c r="C11" s="6">
        <v>1</v>
      </c>
      <c r="D11" s="6" t="s">
        <v>8</v>
      </c>
      <c r="E11" s="6">
        <v>12300</v>
      </c>
      <c r="F11" s="4">
        <f t="shared" si="0"/>
        <v>12300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4">
        <v>10</v>
      </c>
      <c r="B12" s="5" t="s">
        <v>17</v>
      </c>
      <c r="C12" s="6">
        <v>1</v>
      </c>
      <c r="D12" s="6" t="s">
        <v>8</v>
      </c>
      <c r="E12" s="6">
        <v>20552</v>
      </c>
      <c r="F12" s="4">
        <f t="shared" si="0"/>
        <v>20552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4">
        <v>11</v>
      </c>
      <c r="B13" s="5" t="s">
        <v>18</v>
      </c>
      <c r="C13" s="6">
        <v>1</v>
      </c>
      <c r="D13" s="6" t="s">
        <v>8</v>
      </c>
      <c r="E13" s="6">
        <v>2500</v>
      </c>
      <c r="F13" s="4">
        <f t="shared" si="0"/>
        <v>2500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4">
        <v>12</v>
      </c>
      <c r="B14" s="5" t="s">
        <v>19</v>
      </c>
      <c r="C14" s="6">
        <v>1</v>
      </c>
      <c r="D14" s="6" t="s">
        <v>8</v>
      </c>
      <c r="E14" s="6">
        <v>1454</v>
      </c>
      <c r="F14" s="4">
        <f t="shared" si="0"/>
        <v>1454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4">
        <v>13</v>
      </c>
      <c r="B15" s="5" t="s">
        <v>20</v>
      </c>
      <c r="C15" s="6">
        <v>1</v>
      </c>
      <c r="D15" s="6" t="s">
        <v>8</v>
      </c>
      <c r="E15" s="6">
        <v>3726</v>
      </c>
      <c r="F15" s="4">
        <f t="shared" si="0"/>
        <v>3726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4">
        <v>14</v>
      </c>
      <c r="B16" s="5" t="s">
        <v>21</v>
      </c>
      <c r="C16" s="6">
        <v>1</v>
      </c>
      <c r="D16" s="6" t="s">
        <v>8</v>
      </c>
      <c r="E16" s="6">
        <v>2856</v>
      </c>
      <c r="F16" s="4">
        <f t="shared" si="0"/>
        <v>2856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4">
        <v>15</v>
      </c>
      <c r="B17" s="5" t="s">
        <v>22</v>
      </c>
      <c r="C17" s="6">
        <v>1</v>
      </c>
      <c r="D17" s="6" t="s">
        <v>8</v>
      </c>
      <c r="E17" s="6">
        <v>1839</v>
      </c>
      <c r="F17" s="4">
        <f t="shared" si="0"/>
        <v>1839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4">
        <v>16</v>
      </c>
      <c r="B18" s="5" t="s">
        <v>23</v>
      </c>
      <c r="C18" s="6">
        <v>1</v>
      </c>
      <c r="D18" s="6" t="s">
        <v>8</v>
      </c>
      <c r="E18" s="6">
        <v>7500</v>
      </c>
      <c r="F18" s="4">
        <f t="shared" si="0"/>
        <v>7500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4">
        <v>17</v>
      </c>
      <c r="B19" s="5" t="s">
        <v>24</v>
      </c>
      <c r="C19" s="6">
        <v>1</v>
      </c>
      <c r="D19" s="6" t="s">
        <v>8</v>
      </c>
      <c r="E19" s="6">
        <v>6135</v>
      </c>
      <c r="F19" s="4">
        <f t="shared" si="0"/>
        <v>6135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4">
        <v>18</v>
      </c>
      <c r="B20" s="5" t="s">
        <v>25</v>
      </c>
      <c r="C20" s="6">
        <v>1</v>
      </c>
      <c r="D20" s="6" t="s">
        <v>8</v>
      </c>
      <c r="E20" s="6">
        <v>1306</v>
      </c>
      <c r="F20" s="4">
        <f t="shared" si="0"/>
        <v>1306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4">
        <v>19</v>
      </c>
      <c r="B21" s="5" t="s">
        <v>26</v>
      </c>
      <c r="C21" s="6">
        <v>1</v>
      </c>
      <c r="D21" s="6" t="s">
        <v>8</v>
      </c>
      <c r="E21" s="6">
        <v>17499</v>
      </c>
      <c r="F21" s="4">
        <f t="shared" si="0"/>
        <v>17499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4">
        <v>20</v>
      </c>
      <c r="B22" s="5" t="s">
        <v>27</v>
      </c>
      <c r="C22" s="6">
        <v>8</v>
      </c>
      <c r="D22" s="6" t="s">
        <v>8</v>
      </c>
      <c r="E22" s="6">
        <v>2900</v>
      </c>
      <c r="F22" s="4">
        <f t="shared" si="0"/>
        <v>23200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4">
        <v>21</v>
      </c>
      <c r="B23" s="5" t="s">
        <v>28</v>
      </c>
      <c r="C23" s="6">
        <v>2</v>
      </c>
      <c r="D23" s="6" t="s">
        <v>8</v>
      </c>
      <c r="E23" s="6">
        <v>2299</v>
      </c>
      <c r="F23" s="4">
        <f t="shared" si="0"/>
        <v>4598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4">
        <v>22</v>
      </c>
      <c r="B24" s="5" t="s">
        <v>29</v>
      </c>
      <c r="C24" s="6">
        <v>8</v>
      </c>
      <c r="D24" s="6" t="s">
        <v>8</v>
      </c>
      <c r="E24" s="6">
        <v>486</v>
      </c>
      <c r="F24" s="4">
        <f t="shared" si="0"/>
        <v>3888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4">
        <v>23</v>
      </c>
      <c r="B25" s="5" t="s">
        <v>30</v>
      </c>
      <c r="C25" s="6">
        <v>1</v>
      </c>
      <c r="D25" s="6" t="s">
        <v>8</v>
      </c>
      <c r="E25" s="6">
        <v>2589</v>
      </c>
      <c r="F25" s="4">
        <f t="shared" si="0"/>
        <v>2589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4">
        <v>24</v>
      </c>
      <c r="B26" s="5" t="s">
        <v>31</v>
      </c>
      <c r="C26" s="6">
        <v>4</v>
      </c>
      <c r="D26" s="6" t="s">
        <v>32</v>
      </c>
      <c r="E26" s="6">
        <v>50</v>
      </c>
      <c r="F26" s="4">
        <f t="shared" si="0"/>
        <v>200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4">
        <v>25</v>
      </c>
      <c r="B27" s="5" t="s">
        <v>33</v>
      </c>
      <c r="C27" s="6">
        <v>1</v>
      </c>
      <c r="D27" s="6" t="s">
        <v>8</v>
      </c>
      <c r="E27" s="6">
        <v>2630</v>
      </c>
      <c r="F27" s="4">
        <f t="shared" si="0"/>
        <v>2630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4">
        <v>26</v>
      </c>
      <c r="B28" s="5" t="s">
        <v>34</v>
      </c>
      <c r="C28" s="6">
        <v>1</v>
      </c>
      <c r="D28" s="6" t="s">
        <v>8</v>
      </c>
      <c r="E28" s="6">
        <v>6499</v>
      </c>
      <c r="F28" s="4">
        <f t="shared" si="0"/>
        <v>6499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5">
      <c r="A29" s="4">
        <v>27</v>
      </c>
      <c r="B29" s="5" t="s">
        <v>35</v>
      </c>
      <c r="C29" s="6">
        <v>1</v>
      </c>
      <c r="D29" s="6" t="s">
        <v>8</v>
      </c>
      <c r="E29" s="6">
        <v>10230</v>
      </c>
      <c r="F29" s="4">
        <f t="shared" si="0"/>
        <v>10230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5">
      <c r="A30" s="4">
        <v>28</v>
      </c>
      <c r="B30" s="5" t="s">
        <v>36</v>
      </c>
      <c r="C30" s="6">
        <v>1</v>
      </c>
      <c r="D30" s="6" t="s">
        <v>8</v>
      </c>
      <c r="E30" s="6">
        <v>5350</v>
      </c>
      <c r="F30" s="4">
        <f t="shared" si="0"/>
        <v>5350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5">
      <c r="A31" s="4">
        <v>29</v>
      </c>
      <c r="B31" s="5" t="s">
        <v>37</v>
      </c>
      <c r="C31" s="6">
        <v>1</v>
      </c>
      <c r="D31" s="6" t="s">
        <v>8</v>
      </c>
      <c r="E31" s="6">
        <v>2565</v>
      </c>
      <c r="F31" s="4">
        <f t="shared" si="0"/>
        <v>2565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5">
      <c r="A32" s="4">
        <v>30</v>
      </c>
      <c r="B32" s="5" t="s">
        <v>38</v>
      </c>
      <c r="C32" s="6">
        <v>1</v>
      </c>
      <c r="D32" s="6" t="s">
        <v>8</v>
      </c>
      <c r="E32" s="6">
        <v>20462</v>
      </c>
      <c r="F32" s="4">
        <f t="shared" si="0"/>
        <v>20462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5">
      <c r="A33" s="4">
        <v>31</v>
      </c>
      <c r="B33" s="5" t="s">
        <v>48</v>
      </c>
      <c r="C33" s="6">
        <v>1</v>
      </c>
      <c r="D33" s="6" t="s">
        <v>8</v>
      </c>
      <c r="E33" s="6">
        <v>2914.96</v>
      </c>
      <c r="F33" s="4">
        <f t="shared" si="0"/>
        <v>2914.96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4">
        <v>32</v>
      </c>
      <c r="B34" s="5" t="s">
        <v>39</v>
      </c>
      <c r="C34" s="6">
        <v>1</v>
      </c>
      <c r="D34" s="6" t="s">
        <v>8</v>
      </c>
      <c r="E34" s="6">
        <v>13709</v>
      </c>
      <c r="F34" s="4">
        <f t="shared" si="0"/>
        <v>13709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4">
        <v>33</v>
      </c>
      <c r="B35" s="5" t="s">
        <v>40</v>
      </c>
      <c r="C35" s="6">
        <v>100</v>
      </c>
      <c r="D35" s="6" t="s">
        <v>8</v>
      </c>
      <c r="E35" s="6">
        <v>50</v>
      </c>
      <c r="F35" s="4">
        <f t="shared" si="0"/>
        <v>5000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4">
        <v>34</v>
      </c>
      <c r="B36" s="5" t="s">
        <v>46</v>
      </c>
      <c r="C36" s="6">
        <v>100</v>
      </c>
      <c r="D36" s="6" t="s">
        <v>8</v>
      </c>
      <c r="E36" s="6">
        <v>305.27999999999997</v>
      </c>
      <c r="F36" s="4">
        <f t="shared" si="0"/>
        <v>30527.999999999996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4">
        <v>35</v>
      </c>
      <c r="B37" s="5" t="s">
        <v>47</v>
      </c>
      <c r="C37" s="6">
        <v>10</v>
      </c>
      <c r="D37" s="6" t="s">
        <v>8</v>
      </c>
      <c r="E37" s="6">
        <v>312</v>
      </c>
      <c r="F37" s="4">
        <f t="shared" si="0"/>
        <v>3120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4">
        <v>36</v>
      </c>
      <c r="B38" s="5" t="s">
        <v>41</v>
      </c>
      <c r="C38" s="6">
        <v>8</v>
      </c>
      <c r="D38" s="6" t="s">
        <v>42</v>
      </c>
      <c r="E38" s="6">
        <v>22000</v>
      </c>
      <c r="F38" s="4">
        <f t="shared" si="0"/>
        <v>176000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4" t="s">
        <v>43</v>
      </c>
      <c r="B39" s="12"/>
      <c r="C39" s="12"/>
      <c r="D39" s="12"/>
      <c r="E39" s="13"/>
      <c r="F39" s="7">
        <f>SUM(F3:F38)</f>
        <v>450208.06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5" t="s">
        <v>44</v>
      </c>
      <c r="B40" s="12"/>
      <c r="C40" s="12"/>
      <c r="D40" s="12"/>
      <c r="E40" s="13"/>
      <c r="F40" s="7">
        <f>F41-F39</f>
        <v>45020.806000000041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6" t="s">
        <v>45</v>
      </c>
      <c r="B41" s="12"/>
      <c r="C41" s="12"/>
      <c r="D41" s="12"/>
      <c r="E41" s="13"/>
      <c r="F41" s="8">
        <f>F39*1.1</f>
        <v>495228.86600000004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9"/>
      <c r="B42" s="10"/>
      <c r="C42" s="10"/>
      <c r="D42" s="10"/>
      <c r="E42" s="10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9"/>
      <c r="B43" s="10"/>
      <c r="C43" s="10"/>
      <c r="D43" s="10"/>
      <c r="E43" s="10"/>
      <c r="F43" s="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4">
    <mergeCell ref="A1:F1"/>
    <mergeCell ref="A39:E39"/>
    <mergeCell ref="A40:E40"/>
    <mergeCell ref="A41:E41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PERSIK</cp:lastModifiedBy>
  <dcterms:created xsi:type="dcterms:W3CDTF">2016-09-21T11:18:44Z</dcterms:created>
  <dcterms:modified xsi:type="dcterms:W3CDTF">2021-06-02T15:35:21Z</dcterms:modified>
</cp:coreProperties>
</file>