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Розрахунок бюджету проєкту ОСББ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16"/>
  <c r="F18" l="1"/>
  <c r="F4"/>
  <c r="F5"/>
  <c r="F6"/>
  <c r="F7"/>
  <c r="F8"/>
  <c r="F9"/>
  <c r="F10" l="1"/>
  <c r="F12" s="1"/>
  <c r="F20" s="1"/>
  <c r="F22" s="1"/>
  <c r="F11" l="1"/>
</calcChain>
</file>

<file path=xl/sharedStrings.xml><?xml version="1.0" encoding="utf-8"?>
<sst xmlns="http://schemas.openxmlformats.org/spreadsheetml/2006/main" count="27" uniqueCount="22">
  <si>
    <t>№ 
п/п</t>
  </si>
  <si>
    <t>Ціна за одиницю, грн</t>
  </si>
  <si>
    <t>Необхідна 
кількість</t>
  </si>
  <si>
    <t>Всього коштів міського бюджету:</t>
  </si>
  <si>
    <t>Одиниця виміру</t>
  </si>
  <si>
    <t>Всього власних коштів ОСББ (не менше 30%):</t>
  </si>
  <si>
    <t>Ваш відсоток співфінансування:</t>
  </si>
  <si>
    <t>Непередбачені витрати коштів міського бюджету (не менше 10%):</t>
  </si>
  <si>
    <t>Вид матеріалу / послуги,
які будуть придбані за кошти міського бюджету</t>
  </si>
  <si>
    <t>Кошти міського бюджету, грн</t>
  </si>
  <si>
    <t>Вид матеріалу / послуги,
які будуть придбані за власні кошти ОСББ</t>
  </si>
  <si>
    <t>Власні кошти
ОСББ,
грн</t>
  </si>
  <si>
    <t>Всього коштів за проєктом:</t>
  </si>
  <si>
    <r>
      <t>Бюджет проєкту</t>
    </r>
    <r>
      <rPr>
        <b/>
        <sz val="14"/>
        <color rgb="FFFF0000"/>
        <rFont val="Century Gothic"/>
        <family val="2"/>
        <charset val="204"/>
      </rPr>
      <t xml:space="preserve"> (цю суму ви вносите у форму подання проєкту)</t>
    </r>
    <r>
      <rPr>
        <b/>
        <sz val="14"/>
        <color theme="1"/>
        <rFont val="Century Gothic"/>
        <family val="2"/>
        <charset val="204"/>
      </rPr>
      <t>:</t>
    </r>
  </si>
  <si>
    <t>Загальновиробничi витрати</t>
  </si>
  <si>
    <t>Заробiтна плата</t>
  </si>
  <si>
    <t>Прибуток</t>
  </si>
  <si>
    <t>Адміністративні витрати</t>
  </si>
  <si>
    <t>Єксплуатація будівельних машин і механізмів</t>
  </si>
  <si>
    <t>Податки, збори</t>
  </si>
  <si>
    <t>Вартiсть матерiалів</t>
  </si>
  <si>
    <t>Демонтаж та монтаж систем опалення, водопостачяння та каналізції в
буд. по вул.Гомельська 55,57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</si>
</sst>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FF0000"/>
      <name val="Century Gothic"/>
      <family val="2"/>
      <charset val="204"/>
    </font>
    <font>
      <b/>
      <sz val="14"/>
      <color theme="4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2" fontId="5" fillId="2" borderId="3" xfId="0" applyNumberFormat="1" applyFont="1" applyFill="1" applyBorder="1" applyAlignment="1">
      <alignment horizontal="right"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2" fontId="3" fillId="2" borderId="3" xfId="0" applyNumberFormat="1" applyFont="1" applyFill="1" applyBorder="1" applyAlignment="1">
      <alignment horizontal="right" vertical="center" wrapText="1"/>
    </xf>
    <xf numFmtId="2" fontId="3" fillId="2" borderId="4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2" fontId="4" fillId="2" borderId="3" xfId="0" applyNumberFormat="1" applyFont="1" applyFill="1" applyBorder="1" applyAlignment="1">
      <alignment horizontal="right" vertical="center" wrapText="1"/>
    </xf>
    <xf numFmtId="2" fontId="4" fillId="2" borderId="4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120" zoomScaleNormal="120" workbookViewId="0">
      <selection activeCell="G25" sqref="G25"/>
    </sheetView>
  </sheetViews>
  <sheetFormatPr defaultColWidth="9.109375" defaultRowHeight="15.6"/>
  <cols>
    <col min="1" max="1" width="5.109375" style="1" customWidth="1"/>
    <col min="2" max="2" width="69.5546875" style="1" customWidth="1"/>
    <col min="3" max="3" width="15" style="1" customWidth="1"/>
    <col min="4" max="4" width="13.88671875" style="1" customWidth="1"/>
    <col min="5" max="5" width="13.6640625" style="2" customWidth="1"/>
    <col min="6" max="6" width="16.109375" style="2" customWidth="1"/>
    <col min="7" max="7" width="23.88671875" style="1" customWidth="1"/>
    <col min="8" max="16384" width="9.109375" style="1"/>
  </cols>
  <sheetData>
    <row r="1" spans="1:6" ht="36.6" customHeight="1">
      <c r="A1" s="27" t="s">
        <v>21</v>
      </c>
      <c r="B1" s="28"/>
      <c r="C1" s="28"/>
      <c r="D1" s="28"/>
      <c r="E1" s="28"/>
      <c r="F1" s="29"/>
    </row>
    <row r="2" spans="1:6" ht="54" customHeight="1">
      <c r="A2" s="16" t="s">
        <v>0</v>
      </c>
      <c r="B2" s="15" t="s">
        <v>8</v>
      </c>
      <c r="C2" s="15" t="s">
        <v>2</v>
      </c>
      <c r="D2" s="15" t="s">
        <v>4</v>
      </c>
      <c r="E2" s="23" t="s">
        <v>1</v>
      </c>
      <c r="F2" s="17" t="s">
        <v>9</v>
      </c>
    </row>
    <row r="3" spans="1:6" ht="15" customHeight="1">
      <c r="A3" s="16"/>
      <c r="B3" s="15"/>
      <c r="C3" s="15"/>
      <c r="D3" s="15"/>
      <c r="E3" s="23"/>
      <c r="F3" s="18"/>
    </row>
    <row r="4" spans="1:6" ht="16.8">
      <c r="A4" s="4">
        <v>1</v>
      </c>
      <c r="B4" s="5" t="s">
        <v>20</v>
      </c>
      <c r="C4" s="6">
        <v>1</v>
      </c>
      <c r="D4" s="6"/>
      <c r="E4" s="7">
        <v>46855.322999999997</v>
      </c>
      <c r="F4" s="7">
        <f>C4*E4</f>
        <v>46855.322999999997</v>
      </c>
    </row>
    <row r="5" spans="1:6" ht="16.8">
      <c r="A5" s="4">
        <v>2</v>
      </c>
      <c r="B5" s="5" t="s">
        <v>18</v>
      </c>
      <c r="C5" s="6">
        <v>1</v>
      </c>
      <c r="D5" s="6"/>
      <c r="E5" s="7">
        <v>0.30669000000000002</v>
      </c>
      <c r="F5" s="7">
        <f t="shared" ref="F5:F9" si="0">C5*E5</f>
        <v>0.30669000000000002</v>
      </c>
    </row>
    <row r="6" spans="1:6" ht="16.8">
      <c r="A6" s="4">
        <v>3</v>
      </c>
      <c r="B6" s="5" t="s">
        <v>15</v>
      </c>
      <c r="C6" s="6">
        <v>1</v>
      </c>
      <c r="D6" s="6"/>
      <c r="E6" s="7">
        <v>45257.7</v>
      </c>
      <c r="F6" s="7">
        <f t="shared" si="0"/>
        <v>45257.7</v>
      </c>
    </row>
    <row r="7" spans="1:6" ht="16.8">
      <c r="A7" s="4">
        <v>4</v>
      </c>
      <c r="B7" s="5" t="s">
        <v>17</v>
      </c>
      <c r="C7" s="6">
        <v>1</v>
      </c>
      <c r="D7" s="6"/>
      <c r="E7" s="7">
        <v>1494.07</v>
      </c>
      <c r="F7" s="7">
        <f t="shared" si="0"/>
        <v>1494.07</v>
      </c>
    </row>
    <row r="8" spans="1:6" ht="16.8">
      <c r="A8" s="4">
        <v>5</v>
      </c>
      <c r="B8" s="5" t="s">
        <v>19</v>
      </c>
      <c r="C8" s="6">
        <v>1</v>
      </c>
      <c r="D8" s="6"/>
      <c r="E8" s="7">
        <v>33298.21</v>
      </c>
      <c r="F8" s="7">
        <f t="shared" si="0"/>
        <v>33298.21</v>
      </c>
    </row>
    <row r="9" spans="1:6" ht="16.8">
      <c r="A9" s="4">
        <v>6</v>
      </c>
      <c r="B9" s="5" t="s">
        <v>16</v>
      </c>
      <c r="C9" s="6">
        <v>1</v>
      </c>
      <c r="D9" s="6"/>
      <c r="E9" s="7">
        <v>8259.89</v>
      </c>
      <c r="F9" s="7">
        <f t="shared" si="0"/>
        <v>8259.89</v>
      </c>
    </row>
    <row r="10" spans="1:6" ht="18" customHeight="1">
      <c r="A10" s="12" t="s">
        <v>3</v>
      </c>
      <c r="B10" s="13"/>
      <c r="C10" s="13"/>
      <c r="D10" s="13"/>
      <c r="E10" s="14"/>
      <c r="F10" s="7">
        <f>SUM(F4:F9)</f>
        <v>135165.49968999997</v>
      </c>
    </row>
    <row r="11" spans="1:6" ht="18" customHeight="1">
      <c r="A11" s="12" t="s">
        <v>7</v>
      </c>
      <c r="B11" s="13"/>
      <c r="C11" s="13"/>
      <c r="D11" s="13"/>
      <c r="E11" s="14"/>
      <c r="F11" s="7">
        <f>F12-F10</f>
        <v>13516.549969000014</v>
      </c>
    </row>
    <row r="12" spans="1:6" ht="18" customHeight="1">
      <c r="A12" s="24" t="s">
        <v>13</v>
      </c>
      <c r="B12" s="25"/>
      <c r="C12" s="25"/>
      <c r="D12" s="25"/>
      <c r="E12" s="26"/>
      <c r="F12" s="3">
        <f>F10*1.1</f>
        <v>148682.04965899998</v>
      </c>
    </row>
    <row r="13" spans="1:6" ht="16.8">
      <c r="A13" s="9"/>
      <c r="B13" s="22"/>
      <c r="C13" s="22"/>
      <c r="D13" s="22"/>
      <c r="E13" s="22"/>
      <c r="F13" s="22"/>
    </row>
    <row r="14" spans="1:6" ht="54" customHeight="1">
      <c r="A14" s="16" t="s">
        <v>0</v>
      </c>
      <c r="B14" s="15" t="s">
        <v>10</v>
      </c>
      <c r="C14" s="15" t="s">
        <v>2</v>
      </c>
      <c r="D14" s="15" t="s">
        <v>4</v>
      </c>
      <c r="E14" s="23" t="s">
        <v>1</v>
      </c>
      <c r="F14" s="17" t="s">
        <v>11</v>
      </c>
    </row>
    <row r="15" spans="1:6" ht="18" customHeight="1">
      <c r="A15" s="16"/>
      <c r="B15" s="15"/>
      <c r="C15" s="15"/>
      <c r="D15" s="15"/>
      <c r="E15" s="23"/>
      <c r="F15" s="18"/>
    </row>
    <row r="16" spans="1:6" ht="16.8">
      <c r="A16" s="4">
        <v>1</v>
      </c>
      <c r="B16" s="5" t="s">
        <v>20</v>
      </c>
      <c r="C16" s="6">
        <v>1</v>
      </c>
      <c r="D16" s="6"/>
      <c r="E16" s="7">
        <v>41550.946000000004</v>
      </c>
      <c r="F16" s="7">
        <f>C16*E16</f>
        <v>41550.946000000004</v>
      </c>
    </row>
    <row r="17" spans="1:6" ht="16.8">
      <c r="A17" s="4">
        <v>2</v>
      </c>
      <c r="B17" s="5" t="s">
        <v>14</v>
      </c>
      <c r="C17" s="6">
        <v>1</v>
      </c>
      <c r="D17" s="6"/>
      <c r="E17" s="7">
        <v>22766.41</v>
      </c>
      <c r="F17" s="7">
        <f t="shared" ref="F17" si="1">C17*E17</f>
        <v>22766.41</v>
      </c>
    </row>
    <row r="18" spans="1:6" ht="16.8">
      <c r="A18" s="8"/>
      <c r="B18" s="13" t="s">
        <v>5</v>
      </c>
      <c r="C18" s="13"/>
      <c r="D18" s="13"/>
      <c r="E18" s="14"/>
      <c r="F18" s="7">
        <f>SUM(F16:F17)</f>
        <v>64317.356</v>
      </c>
    </row>
    <row r="20" spans="1:6" ht="18" customHeight="1">
      <c r="A20" s="12" t="s">
        <v>12</v>
      </c>
      <c r="B20" s="13"/>
      <c r="C20" s="13"/>
      <c r="D20" s="13"/>
      <c r="E20" s="14"/>
      <c r="F20" s="11">
        <f>F12+F18</f>
        <v>212999.40565899998</v>
      </c>
    </row>
    <row r="22" spans="1:6" ht="17.399999999999999">
      <c r="A22" s="19" t="s">
        <v>6</v>
      </c>
      <c r="B22" s="20"/>
      <c r="C22" s="20"/>
      <c r="D22" s="20"/>
      <c r="E22" s="21"/>
      <c r="F22" s="10">
        <f>(100*F18)/F20</f>
        <v>30.196026041015557</v>
      </c>
    </row>
  </sheetData>
  <mergeCells count="20">
    <mergeCell ref="A11:E11"/>
    <mergeCell ref="A12:E12"/>
    <mergeCell ref="A14:A15"/>
    <mergeCell ref="B14:B15"/>
    <mergeCell ref="C14:C15"/>
    <mergeCell ref="D14:D15"/>
    <mergeCell ref="E14:E15"/>
    <mergeCell ref="F14:F15"/>
    <mergeCell ref="A22:E22"/>
    <mergeCell ref="A20:E20"/>
    <mergeCell ref="B13:F13"/>
    <mergeCell ref="B18:E18"/>
    <mergeCell ref="A10:E10"/>
    <mergeCell ref="D2:D3"/>
    <mergeCell ref="A1:F1"/>
    <mergeCell ref="A2:A3"/>
    <mergeCell ref="B2:B3"/>
    <mergeCell ref="C2:C3"/>
    <mergeCell ref="F2:F3"/>
    <mergeCell ref="E2:E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Розрахунок бюджету проєкту ОСББ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 Windows</cp:lastModifiedBy>
  <cp:lastPrinted>2021-06-21T01:03:41Z</cp:lastPrinted>
  <dcterms:created xsi:type="dcterms:W3CDTF">2016-09-21T11:18:44Z</dcterms:created>
  <dcterms:modified xsi:type="dcterms:W3CDTF">2021-06-21T01:04:01Z</dcterms:modified>
</cp:coreProperties>
</file>