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/>
  <c r="F16"/>
  <c r="F15"/>
  <c r="F14"/>
  <c r="F13"/>
  <c r="F12"/>
  <c r="C6"/>
  <c r="F3" l="1"/>
  <c r="F4"/>
  <c r="F5"/>
  <c r="F6"/>
  <c r="F7"/>
  <c r="F8"/>
  <c r="F9"/>
  <c r="F10"/>
  <c r="F11"/>
  <c r="F17"/>
  <c r="F18" l="1"/>
  <c r="F20" s="1"/>
  <c r="F19" s="1"/>
</calcChain>
</file>

<file path=xl/sharedStrings.xml><?xml version="1.0" encoding="utf-8"?>
<sst xmlns="http://schemas.openxmlformats.org/spreadsheetml/2006/main" count="44" uniqueCount="31">
  <si>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</si>
  <si>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</si>
  <si>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</si>
  <si>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</si>
  <si>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</si>
  <si>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</si>
  <si>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</si>
  <si>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</si>
  <si>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</si>
  <si>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Обладнання для кабінетів природничого циклу</t>
  </si>
  <si>
    <t>Стол демонстраційний для кабінета хімії</t>
  </si>
  <si>
    <t>шт</t>
  </si>
  <si>
    <t>Витяжна шафа</t>
  </si>
  <si>
    <t>Стол лабораторний хімічний (з мойкою, покриття - пластик)</t>
  </si>
  <si>
    <t>Стілець учнівський</t>
  </si>
  <si>
    <t>Стілець для вчителя</t>
  </si>
  <si>
    <t>Тумба приставна</t>
  </si>
  <si>
    <t>Набір шаф з тумбами (кабінет хімії)</t>
  </si>
  <si>
    <t>Стол учнівський (кабінет географії)</t>
  </si>
  <si>
    <t>Стол для викладача (кабінет географії)</t>
  </si>
  <si>
    <t>Дошка для крейди (чорна) 1х2 м (кабінет географії)</t>
  </si>
  <si>
    <t>Шафа</t>
  </si>
  <si>
    <t>Умивальник з тумбою</t>
  </si>
  <si>
    <t>Роздвижна система для карт (на 10 - 20 карт)</t>
  </si>
  <si>
    <t>кв м</t>
  </si>
  <si>
    <t>Світильник вбудований (600х600)</t>
  </si>
  <si>
    <t>Ремонтні роботи з улаштування підвісної стелі (типу Армстронг) або аналог</t>
  </si>
  <si>
    <t>https://www.osvito.com/products/11428-shkaf-vytyazhnoy-demonstratsionnyy-80455</t>
  </si>
  <si>
    <t>https://www.osvito.com/products/12708-doska-dlya-mela-100h200-chernaya</t>
  </si>
  <si>
    <t>https://www.svitmebliv.in.ua/mebli-dlya-uchbovikh-zakladiv/stil-laboratornyi-khimichnyi-6-plast-z-myikoiu</t>
  </si>
  <si>
    <t>https://www.svitmebliv.in.ua/mebli-dlya-uchbovikh-zakladiv/stil-demonstratsiinyi-dlia-kabinetu-khimii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</si>
</sst>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0" xfId="0" applyNumberFormat="1" applyFont="1" applyFill="1"/>
    <xf numFmtId="49" fontId="5" fillId="2" borderId="0" xfId="1" applyNumberFormat="1" applyFill="1"/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vitmebliv.in.ua/mebli-dlya-uchbovikh-zakladiv/stil-laboratornyi-khimichnyi-6-plast-z-myikoiu" TargetMode="External"/><Relationship Id="rId2" Type="http://schemas.openxmlformats.org/officeDocument/2006/relationships/hyperlink" Target="https://www.osvito.com/products/11428-shkaf-vytyazhnoy-demonstratsionnyy-80455" TargetMode="External"/><Relationship Id="rId1" Type="http://schemas.openxmlformats.org/officeDocument/2006/relationships/hyperlink" Target="https://www.svitmebliv.in.ua/mebli-dlya-uchbovikh-zakladiv/stil-demonstratsiinyi-dlia-kabinetu-khimi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svito.com/products/12708-doska-dlya-mela-100h200-cherna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topLeftCell="A2" zoomScaleNormal="100" workbookViewId="0">
      <selection activeCell="A18" sqref="A18:E18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4" style="21" customWidth="1"/>
    <col min="8" max="33" width="9.140625" style="21"/>
    <col min="34" max="16384" width="9.140625" style="1"/>
  </cols>
  <sheetData>
    <row r="1" spans="1:8">
      <c r="A1" s="12" t="s">
        <v>9</v>
      </c>
      <c r="B1" s="13"/>
      <c r="C1" s="13"/>
      <c r="D1" s="13"/>
      <c r="E1" s="13"/>
      <c r="F1" s="14"/>
    </row>
    <row r="2" spans="1:8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8" ht="24" customHeight="1">
      <c r="A3" s="4">
        <v>1</v>
      </c>
      <c r="B3" s="7" t="s">
        <v>10</v>
      </c>
      <c r="C3" s="4">
        <v>1</v>
      </c>
      <c r="D3" s="4" t="s">
        <v>11</v>
      </c>
      <c r="E3" s="4">
        <v>15000</v>
      </c>
      <c r="F3" s="4">
        <f>C3*E3</f>
        <v>15000</v>
      </c>
      <c r="H3" s="22" t="s">
        <v>30</v>
      </c>
    </row>
    <row r="4" spans="1:8">
      <c r="A4" s="4">
        <v>2</v>
      </c>
      <c r="B4" s="7" t="s">
        <v>12</v>
      </c>
      <c r="C4" s="4">
        <v>1</v>
      </c>
      <c r="D4" s="4" t="s">
        <v>11</v>
      </c>
      <c r="E4" s="4">
        <v>17000</v>
      </c>
      <c r="F4" s="4">
        <f t="shared" ref="F4:F17" si="0">C4*E4</f>
        <v>17000</v>
      </c>
      <c r="H4" s="22" t="s">
        <v>27</v>
      </c>
    </row>
    <row r="5" spans="1:8">
      <c r="A5" s="4">
        <v>3</v>
      </c>
      <c r="B5" s="7" t="s">
        <v>13</v>
      </c>
      <c r="C5" s="4">
        <v>18</v>
      </c>
      <c r="D5" s="4" t="s">
        <v>11</v>
      </c>
      <c r="E5" s="4">
        <v>6400</v>
      </c>
      <c r="F5" s="4">
        <f t="shared" si="0"/>
        <v>115200</v>
      </c>
      <c r="H5" s="22" t="s">
        <v>29</v>
      </c>
    </row>
    <row r="6" spans="1:8">
      <c r="A6" s="4">
        <v>4</v>
      </c>
      <c r="B6" s="7" t="s">
        <v>14</v>
      </c>
      <c r="C6" s="4">
        <f>36+36</f>
        <v>72</v>
      </c>
      <c r="D6" s="4" t="s">
        <v>11</v>
      </c>
      <c r="E6" s="8">
        <v>1200</v>
      </c>
      <c r="F6" s="8">
        <f t="shared" si="0"/>
        <v>86400</v>
      </c>
    </row>
    <row r="7" spans="1:8">
      <c r="A7" s="4">
        <v>5</v>
      </c>
      <c r="B7" s="7" t="s">
        <v>15</v>
      </c>
      <c r="C7" s="4">
        <v>2</v>
      </c>
      <c r="D7" s="4" t="s">
        <v>11</v>
      </c>
      <c r="E7" s="4">
        <v>2945</v>
      </c>
      <c r="F7" s="4">
        <f t="shared" si="0"/>
        <v>5890</v>
      </c>
    </row>
    <row r="8" spans="1:8">
      <c r="A8" s="4">
        <v>6</v>
      </c>
      <c r="B8" s="7" t="s">
        <v>17</v>
      </c>
      <c r="C8" s="4">
        <v>1</v>
      </c>
      <c r="D8" s="4" t="s">
        <v>11</v>
      </c>
      <c r="E8" s="4">
        <v>15000</v>
      </c>
      <c r="F8" s="4">
        <f t="shared" si="0"/>
        <v>15000</v>
      </c>
    </row>
    <row r="9" spans="1:8">
      <c r="A9" s="4">
        <v>7</v>
      </c>
      <c r="B9" s="7" t="s">
        <v>18</v>
      </c>
      <c r="C9" s="4">
        <v>18</v>
      </c>
      <c r="D9" s="4" t="s">
        <v>11</v>
      </c>
      <c r="E9" s="4">
        <v>3500</v>
      </c>
      <c r="F9" s="4">
        <f t="shared" si="0"/>
        <v>63000</v>
      </c>
    </row>
    <row r="10" spans="1:8">
      <c r="A10" s="4">
        <v>8</v>
      </c>
      <c r="B10" s="7" t="s">
        <v>19</v>
      </c>
      <c r="C10" s="4">
        <v>1</v>
      </c>
      <c r="D10" s="4" t="s">
        <v>11</v>
      </c>
      <c r="E10" s="4">
        <v>5000</v>
      </c>
      <c r="F10" s="4">
        <f t="shared" si="0"/>
        <v>5000</v>
      </c>
    </row>
    <row r="11" spans="1:8">
      <c r="A11" s="4">
        <v>9</v>
      </c>
      <c r="B11" s="7" t="s">
        <v>16</v>
      </c>
      <c r="C11" s="4">
        <v>2</v>
      </c>
      <c r="D11" s="4" t="s">
        <v>11</v>
      </c>
      <c r="E11" s="4">
        <v>5000</v>
      </c>
      <c r="F11" s="4">
        <f t="shared" si="0"/>
        <v>10000</v>
      </c>
    </row>
    <row r="12" spans="1:8">
      <c r="A12" s="4">
        <v>10</v>
      </c>
      <c r="B12" s="7" t="s">
        <v>20</v>
      </c>
      <c r="C12" s="4">
        <v>1</v>
      </c>
      <c r="D12" s="4" t="s">
        <v>11</v>
      </c>
      <c r="E12" s="4">
        <v>2000</v>
      </c>
      <c r="F12" s="4">
        <f t="shared" si="0"/>
        <v>2000</v>
      </c>
      <c r="H12" s="22" t="s">
        <v>28</v>
      </c>
    </row>
    <row r="13" spans="1:8">
      <c r="A13" s="4">
        <v>11</v>
      </c>
      <c r="B13" s="7" t="s">
        <v>21</v>
      </c>
      <c r="C13" s="4">
        <v>2</v>
      </c>
      <c r="D13" s="4" t="s">
        <v>11</v>
      </c>
      <c r="E13" s="4">
        <v>5000</v>
      </c>
      <c r="F13" s="4">
        <f t="shared" si="0"/>
        <v>10000</v>
      </c>
    </row>
    <row r="14" spans="1:8">
      <c r="A14" s="4">
        <v>12</v>
      </c>
      <c r="B14" s="7" t="s">
        <v>23</v>
      </c>
      <c r="C14" s="4">
        <v>1</v>
      </c>
      <c r="D14" s="4" t="s">
        <v>11</v>
      </c>
      <c r="E14" s="4">
        <v>5000</v>
      </c>
      <c r="F14" s="4">
        <f t="shared" si="0"/>
        <v>5000</v>
      </c>
    </row>
    <row r="15" spans="1:8">
      <c r="A15" s="4">
        <v>13</v>
      </c>
      <c r="B15" s="7" t="s">
        <v>22</v>
      </c>
      <c r="C15" s="4">
        <v>1</v>
      </c>
      <c r="D15" s="4" t="s">
        <v>11</v>
      </c>
      <c r="E15" s="4">
        <v>6000</v>
      </c>
      <c r="F15" s="4">
        <f t="shared" ref="F15:F16" si="1">C15*E15</f>
        <v>6000</v>
      </c>
    </row>
    <row r="16" spans="1:8">
      <c r="A16" s="4">
        <v>14</v>
      </c>
      <c r="B16" s="7" t="s">
        <v>25</v>
      </c>
      <c r="C16" s="4">
        <v>26</v>
      </c>
      <c r="D16" s="4" t="s">
        <v>11</v>
      </c>
      <c r="E16" s="4">
        <v>800</v>
      </c>
      <c r="F16" s="4">
        <f t="shared" si="1"/>
        <v>20800</v>
      </c>
    </row>
    <row r="17" spans="1:6" ht="36">
      <c r="A17" s="4">
        <v>15</v>
      </c>
      <c r="B17" s="7" t="s">
        <v>26</v>
      </c>
      <c r="C17" s="8">
        <f>76+65</f>
        <v>141</v>
      </c>
      <c r="D17" s="4" t="s">
        <v>24</v>
      </c>
      <c r="E17" s="4">
        <v>555</v>
      </c>
      <c r="F17" s="8">
        <f t="shared" si="0"/>
        <v>78255</v>
      </c>
    </row>
    <row r="18" spans="1:6">
      <c r="A18" s="15" t="s">
        <v>6</v>
      </c>
      <c r="B18" s="16"/>
      <c r="C18" s="16"/>
      <c r="D18" s="16"/>
      <c r="E18" s="17"/>
      <c r="F18" s="23">
        <f>SUM(F3:F17)</f>
        <v>454545</v>
      </c>
    </row>
    <row r="19" spans="1:6" ht="19.5" customHeight="1">
      <c r="A19" s="18" t="s">
        <v>8</v>
      </c>
      <c r="B19" s="19"/>
      <c r="C19" s="19"/>
      <c r="D19" s="19"/>
      <c r="E19" s="20"/>
      <c r="F19" s="23">
        <f>F20-F18</f>
        <v>45454.500000000058</v>
      </c>
    </row>
    <row r="20" spans="1:6">
      <c r="A20" s="9" t="s">
        <v>5</v>
      </c>
      <c r="B20" s="10"/>
      <c r="C20" s="10"/>
      <c r="D20" s="10"/>
      <c r="E20" s="11"/>
      <c r="F20" s="24">
        <f>F18*1.1</f>
        <v>499999.50000000006</v>
      </c>
    </row>
    <row r="21" spans="1:6">
      <c r="A21" s="5"/>
      <c r="B21" s="6"/>
      <c r="C21" s="6"/>
      <c r="D21" s="6"/>
      <c r="E21" s="6"/>
      <c r="F21" s="5"/>
    </row>
    <row r="22" spans="1:6">
      <c r="A22" s="5"/>
      <c r="B22" s="6"/>
      <c r="C22" s="6"/>
      <c r="D22" s="6"/>
      <c r="E22" s="6"/>
      <c r="F22" s="5"/>
    </row>
  </sheetData>
  <mergeCells count="4">
    <mergeCell ref="A20:E20"/>
    <mergeCell ref="A1:F1"/>
    <mergeCell ref="A18:E18"/>
    <mergeCell ref="A19:E19"/>
  </mergeCells>
  <hyperlinks>
    <hyperlink ref="H3" r:id="rId1"/>
    <hyperlink ref="H4" r:id="rId2"/>
    <hyperlink ref="H5" r:id="rId3"/>
    <hyperlink ref="H12" r:id="rId4"/>
  </hyperlinks>
  <pageMargins left="0.23622047244094491" right="0.23622047244094491" top="0.74803149606299213" bottom="0.74803149606299213" header="0.31496062992125984" footer="0.31496062992125984"/>
  <pageSetup paperSize="9" scale="8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GIGABYTE</cp:lastModifiedBy>
  <cp:lastPrinted>2021-05-19T14:50:14Z</cp:lastPrinted>
  <dcterms:created xsi:type="dcterms:W3CDTF">2016-09-21T11:18:44Z</dcterms:created>
  <dcterms:modified xsi:type="dcterms:W3CDTF">2021-05-25T19:39:36Z</dcterms:modified>
</cp:coreProperties>
</file>