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Бюджет проєкту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/>
  <c r="F18"/>
  <c r="F17"/>
  <c r="F16"/>
  <c r="F15"/>
  <c r="F14"/>
  <c r="F13"/>
  <c r="F12"/>
  <c r="F3"/>
  <c r="F4"/>
  <c r="F5"/>
  <c r="F6"/>
  <c r="F7"/>
  <c r="F8"/>
  <c r="F9"/>
  <c r="F10"/>
  <c r="F11"/>
  <c r="F19"/>
  <c r="F20" l="1"/>
  <c r="F21" l="1"/>
</calcChain>
</file>

<file path=xl/sharedStrings.xml><?xml version="1.0" encoding="utf-8"?>
<sst xmlns="http://schemas.openxmlformats.org/spreadsheetml/2006/main" count="44" uniqueCount="32">
  <si>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</si>
  <si>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</si>
  <si>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</si>
  <si>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</si>
  <si>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</si>
  <si>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</si>
  <si>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</si>
  <si>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</si>
  <si>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Знімання старого асфальтового покриття за допомогою фрезерування до 5 см</t>
  </si>
  <si>
    <t>Обробка основі бітумною емульсією</t>
  </si>
  <si>
    <t>Улаштування дорожнього покриття, товщиною 5 см з гарячих дрібнозернистих асфальтобетонних сумішей , марка В -10 за допомогою асфальтоукладача і ущільнення дорожнім котком</t>
  </si>
  <si>
    <t>Бітумна емульсіяз доставкою</t>
  </si>
  <si>
    <t>Асфальт, марка В-10з доставкою</t>
  </si>
  <si>
    <t>Установка і бетонування бортових каменів, 100*30*15</t>
  </si>
  <si>
    <t>Установка поребриків</t>
  </si>
  <si>
    <r>
      <t xml:space="preserve">Бортові камені </t>
    </r>
    <r>
      <rPr>
        <sz val="14"/>
        <color theme="1"/>
        <rFont val="Arial"/>
        <family val="2"/>
        <charset val="204"/>
      </rPr>
      <t>100*30*15з доставкою</t>
    </r>
  </si>
  <si>
    <r>
      <t xml:space="preserve">Поребрик 100*20*8 </t>
    </r>
    <r>
      <rPr>
        <sz val="14"/>
        <color theme="1"/>
        <rFont val="Arial"/>
        <family val="2"/>
        <charset val="204"/>
      </rPr>
      <t>з доставкою</t>
    </r>
  </si>
  <si>
    <r>
      <t xml:space="preserve">БетонМП 150 </t>
    </r>
    <r>
      <rPr>
        <sz val="14"/>
        <color theme="1"/>
        <rFont val="Arial"/>
        <family val="2"/>
        <charset val="204"/>
      </rPr>
      <t>з доставкою</t>
    </r>
  </si>
  <si>
    <t>Укладка тротуарної плитки, товщина 4 см</t>
  </si>
  <si>
    <t>Тротуарна плитка (старий город)</t>
  </si>
  <si>
    <t>Демонтаж огорожі</t>
  </si>
  <si>
    <t>Влаштування огорож</t>
  </si>
  <si>
    <t>Секція огорожі 3 D2000х2500х4 Ф4х4,0 50х200 ОЦ+RAL6005 (зелений)</t>
  </si>
  <si>
    <t>Стовпчик 60х40мм L3.0м. ОЦ+RAL6005 (зелений)з різьбою</t>
  </si>
  <si>
    <t>Кріплення прижимне оц.+ RAL6005 (зелений)</t>
  </si>
  <si>
    <t>т.</t>
  </si>
  <si>
    <t>м</t>
  </si>
  <si>
    <t>шт</t>
  </si>
  <si>
    <t>м²</t>
  </si>
  <si>
    <t>м³</t>
  </si>
  <si>
    <t>Непередбачені витрати (13%):</t>
  </si>
  <si>
    <t>Комфортне середовище для всіх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</si>
</sst>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C13" zoomScale="120" zoomScaleNormal="120" workbookViewId="0">
      <selection activeCell="G17" sqref="G17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6" t="s">
        <v>31</v>
      </c>
      <c r="B1" s="17"/>
      <c r="C1" s="17"/>
      <c r="D1" s="17"/>
      <c r="E1" s="17"/>
      <c r="F1" s="18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.75" customHeight="1">
      <c r="A3" s="11">
        <v>1</v>
      </c>
      <c r="B3" s="8" t="s">
        <v>8</v>
      </c>
      <c r="C3" s="11">
        <v>1420</v>
      </c>
      <c r="D3" s="11" t="s">
        <v>28</v>
      </c>
      <c r="E3" s="14">
        <v>40</v>
      </c>
      <c r="F3" s="13">
        <f>C3*E3</f>
        <v>56800</v>
      </c>
    </row>
    <row r="4" spans="1:6" ht="18.75">
      <c r="A4" s="11">
        <v>2</v>
      </c>
      <c r="B4" s="9" t="s">
        <v>9</v>
      </c>
      <c r="C4" s="11">
        <v>1420</v>
      </c>
      <c r="D4" s="11" t="s">
        <v>28</v>
      </c>
      <c r="E4" s="14">
        <v>13.943662</v>
      </c>
      <c r="F4" s="13">
        <f t="shared" ref="F4:F19" si="0">C4*E4</f>
        <v>19800.000039999999</v>
      </c>
    </row>
    <row r="5" spans="1:6" ht="18.75">
      <c r="A5" s="11">
        <v>3</v>
      </c>
      <c r="B5" s="10" t="s">
        <v>10</v>
      </c>
      <c r="C5" s="12">
        <v>1420</v>
      </c>
      <c r="D5" s="11" t="s">
        <v>28</v>
      </c>
      <c r="E5" s="14">
        <v>206.62</v>
      </c>
      <c r="F5" s="13">
        <f t="shared" si="0"/>
        <v>293400.40000000002</v>
      </c>
    </row>
    <row r="6" spans="1:6" ht="18.75">
      <c r="A6" s="11">
        <v>4</v>
      </c>
      <c r="B6" s="9" t="s">
        <v>11</v>
      </c>
      <c r="C6" s="12">
        <v>0.5</v>
      </c>
      <c r="D6" s="11" t="s">
        <v>25</v>
      </c>
      <c r="E6" s="15">
        <v>20000</v>
      </c>
      <c r="F6" s="13">
        <f t="shared" si="0"/>
        <v>10000</v>
      </c>
    </row>
    <row r="7" spans="1:6" ht="18.75">
      <c r="A7" s="11">
        <v>5</v>
      </c>
      <c r="B7" s="9" t="s">
        <v>12</v>
      </c>
      <c r="C7" s="11">
        <v>170</v>
      </c>
      <c r="D7" s="11" t="s">
        <v>25</v>
      </c>
      <c r="E7" s="14">
        <v>2200</v>
      </c>
      <c r="F7" s="13">
        <f t="shared" si="0"/>
        <v>374000</v>
      </c>
    </row>
    <row r="8" spans="1:6" ht="18.75">
      <c r="A8" s="11">
        <v>6</v>
      </c>
      <c r="B8" s="10" t="s">
        <v>13</v>
      </c>
      <c r="C8" s="11">
        <v>420</v>
      </c>
      <c r="D8" s="11" t="s">
        <v>26</v>
      </c>
      <c r="E8" s="14">
        <v>174.28571400000001</v>
      </c>
      <c r="F8" s="13">
        <f t="shared" si="0"/>
        <v>73199.999880000003</v>
      </c>
    </row>
    <row r="9" spans="1:6" ht="18.75">
      <c r="A9" s="11">
        <v>7</v>
      </c>
      <c r="B9" s="10" t="s">
        <v>14</v>
      </c>
      <c r="C9" s="11">
        <v>350</v>
      </c>
      <c r="D9" s="11" t="s">
        <v>26</v>
      </c>
      <c r="E9" s="13">
        <v>79.428571399999996</v>
      </c>
      <c r="F9" s="13">
        <f t="shared" si="0"/>
        <v>27799.99999</v>
      </c>
    </row>
    <row r="10" spans="1:6" ht="18.75">
      <c r="A10" s="11">
        <v>8</v>
      </c>
      <c r="B10" s="9" t="s">
        <v>15</v>
      </c>
      <c r="C10" s="11">
        <v>420</v>
      </c>
      <c r="D10" s="11" t="s">
        <v>26</v>
      </c>
      <c r="E10" s="13">
        <v>250</v>
      </c>
      <c r="F10" s="13">
        <f t="shared" si="0"/>
        <v>105000</v>
      </c>
    </row>
    <row r="11" spans="1:6" ht="18.75">
      <c r="A11" s="11">
        <v>9</v>
      </c>
      <c r="B11" s="9" t="s">
        <v>16</v>
      </c>
      <c r="C11" s="11">
        <v>350</v>
      </c>
      <c r="D11" s="11" t="s">
        <v>26</v>
      </c>
      <c r="E11" s="13">
        <v>150</v>
      </c>
      <c r="F11" s="13">
        <f t="shared" si="0"/>
        <v>52500</v>
      </c>
    </row>
    <row r="12" spans="1:6" ht="18.75">
      <c r="A12" s="11">
        <v>10</v>
      </c>
      <c r="B12" s="9" t="s">
        <v>17</v>
      </c>
      <c r="C12" s="11">
        <v>10</v>
      </c>
      <c r="D12" s="11" t="s">
        <v>29</v>
      </c>
      <c r="E12" s="13">
        <v>1800</v>
      </c>
      <c r="F12" s="13">
        <f t="shared" si="0"/>
        <v>18000</v>
      </c>
    </row>
    <row r="13" spans="1:6" ht="18.75">
      <c r="A13" s="11">
        <v>11</v>
      </c>
      <c r="B13" s="9" t="s">
        <v>18</v>
      </c>
      <c r="C13" s="11">
        <v>210</v>
      </c>
      <c r="D13" s="11" t="s">
        <v>28</v>
      </c>
      <c r="E13" s="13">
        <v>250</v>
      </c>
      <c r="F13" s="13">
        <f t="shared" si="0"/>
        <v>52500</v>
      </c>
    </row>
    <row r="14" spans="1:6" ht="18.75">
      <c r="A14" s="11">
        <v>12</v>
      </c>
      <c r="B14" s="9" t="s">
        <v>19</v>
      </c>
      <c r="C14" s="11">
        <v>210</v>
      </c>
      <c r="D14" s="11" t="s">
        <v>28</v>
      </c>
      <c r="E14" s="13">
        <v>200</v>
      </c>
      <c r="F14" s="13">
        <f t="shared" si="0"/>
        <v>42000</v>
      </c>
    </row>
    <row r="15" spans="1:6" ht="18.75">
      <c r="A15" s="11">
        <v>13</v>
      </c>
      <c r="B15" s="9" t="s">
        <v>20</v>
      </c>
      <c r="C15" s="11">
        <v>100</v>
      </c>
      <c r="D15" s="11" t="s">
        <v>26</v>
      </c>
      <c r="E15" s="13">
        <v>150</v>
      </c>
      <c r="F15" s="13">
        <f t="shared" si="0"/>
        <v>15000</v>
      </c>
    </row>
    <row r="16" spans="1:6" ht="18.75">
      <c r="A16" s="11">
        <v>14</v>
      </c>
      <c r="B16" s="9" t="s">
        <v>21</v>
      </c>
      <c r="C16" s="11">
        <v>180</v>
      </c>
      <c r="D16" s="11" t="s">
        <v>26</v>
      </c>
      <c r="E16" s="13">
        <v>519.01730999999995</v>
      </c>
      <c r="F16" s="13">
        <f t="shared" si="0"/>
        <v>93423.115799999985</v>
      </c>
    </row>
    <row r="17" spans="1:6" ht="18.75">
      <c r="A17" s="11">
        <v>15</v>
      </c>
      <c r="B17" s="9" t="s">
        <v>22</v>
      </c>
      <c r="C17" s="11">
        <v>52</v>
      </c>
      <c r="D17" s="11" t="s">
        <v>27</v>
      </c>
      <c r="E17" s="13">
        <v>981.24</v>
      </c>
      <c r="F17" s="28">
        <f t="shared" si="0"/>
        <v>51024.480000000003</v>
      </c>
    </row>
    <row r="18" spans="1:6" ht="18.75">
      <c r="A18" s="11">
        <v>16</v>
      </c>
      <c r="B18" s="9" t="s">
        <v>23</v>
      </c>
      <c r="C18" s="11">
        <v>53</v>
      </c>
      <c r="D18" s="11" t="s">
        <v>27</v>
      </c>
      <c r="E18" s="13">
        <v>627.12</v>
      </c>
      <c r="F18" s="28">
        <f t="shared" si="0"/>
        <v>33237.360000000001</v>
      </c>
    </row>
    <row r="19" spans="1:6" ht="18.75">
      <c r="A19" s="11">
        <v>17</v>
      </c>
      <c r="B19" s="9" t="s">
        <v>24</v>
      </c>
      <c r="C19" s="11">
        <v>212</v>
      </c>
      <c r="D19" s="11" t="s">
        <v>27</v>
      </c>
      <c r="E19" s="13">
        <v>10.92</v>
      </c>
      <c r="F19" s="28">
        <f t="shared" si="0"/>
        <v>2315.04</v>
      </c>
    </row>
    <row r="20" spans="1:6">
      <c r="A20" s="19" t="s">
        <v>6</v>
      </c>
      <c r="B20" s="20"/>
      <c r="C20" s="20"/>
      <c r="D20" s="20"/>
      <c r="E20" s="21"/>
      <c r="F20" s="4">
        <f>SUM(F3:F19)</f>
        <v>1320000.3957100003</v>
      </c>
    </row>
    <row r="21" spans="1:6" ht="19.5" customHeight="1">
      <c r="A21" s="22" t="s">
        <v>30</v>
      </c>
      <c r="B21" s="23"/>
      <c r="C21" s="23"/>
      <c r="D21" s="23"/>
      <c r="E21" s="24"/>
      <c r="F21" s="4">
        <f>F22-F20</f>
        <v>171600.05144229997</v>
      </c>
    </row>
    <row r="22" spans="1:6">
      <c r="A22" s="25" t="s">
        <v>5</v>
      </c>
      <c r="B22" s="26"/>
      <c r="C22" s="26"/>
      <c r="D22" s="26"/>
      <c r="E22" s="27"/>
      <c r="F22" s="5">
        <f>F20*1.13</f>
        <v>1491600.4471523003</v>
      </c>
    </row>
    <row r="23" spans="1:6">
      <c r="A23" s="6"/>
      <c r="B23" s="7"/>
      <c r="C23" s="7"/>
      <c r="D23" s="7"/>
      <c r="E23" s="7"/>
      <c r="F23" s="6"/>
    </row>
    <row r="24" spans="1:6">
      <c r="A24" s="6"/>
      <c r="B24" s="7"/>
      <c r="C24" s="7"/>
      <c r="D24" s="7"/>
      <c r="E24" s="7"/>
      <c r="F24" s="6"/>
    </row>
  </sheetData>
  <mergeCells count="4">
    <mergeCell ref="A1:F1"/>
    <mergeCell ref="A20:E20"/>
    <mergeCell ref="A21:E21"/>
    <mergeCell ref="A22:E2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2021-04-22T12:47:06Z</cp:lastPrinted>
  <dcterms:created xsi:type="dcterms:W3CDTF">2016-09-21T11:18:44Z</dcterms:created>
  <dcterms:modified xsi:type="dcterms:W3CDTF">2021-05-20T16:30:02Z</dcterms:modified>
</cp:coreProperties>
</file>