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20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5" i="1" l="1"/>
  <c r="G15" i="1" s="1"/>
  <c r="F15" i="1" l="1"/>
  <c r="H14" i="1"/>
  <c r="F14" i="1" s="1"/>
  <c r="H13" i="1"/>
  <c r="G13" i="1" s="1"/>
  <c r="H12" i="1"/>
  <c r="G12" i="1" s="1"/>
  <c r="H11" i="1"/>
  <c r="G11" i="1" s="1"/>
  <c r="H10" i="1"/>
  <c r="F10" i="1" s="1"/>
  <c r="H9" i="1"/>
  <c r="F9" i="1" s="1"/>
  <c r="H8" i="1"/>
  <c r="G8" i="1" s="1"/>
  <c r="H7" i="1"/>
  <c r="G7" i="1" s="1"/>
  <c r="H6" i="1"/>
  <c r="F6" i="1" s="1"/>
  <c r="F13" i="1" l="1"/>
  <c r="G14" i="1"/>
  <c r="F12" i="1"/>
  <c r="G10" i="1"/>
  <c r="G6" i="1"/>
  <c r="G9" i="1"/>
  <c r="F8" i="1"/>
  <c r="F7" i="1"/>
  <c r="F23" i="1" s="1"/>
  <c r="F11" i="1"/>
  <c r="G23" i="1" l="1"/>
  <c r="H23" i="1" s="1"/>
</calcChain>
</file>

<file path=xl/sharedStrings.xml><?xml version="1.0" encoding="utf-8"?>
<sst xmlns="http://schemas.openxmlformats.org/spreadsheetml/2006/main" count="27" uniqueCount="25">
  <si>
    <t>№ 
п/п</t>
  </si>
  <si>
    <t>Взагалом:</t>
  </si>
  <si>
    <t>Ціна за одиницю, грн</t>
  </si>
  <si>
    <t>Необхідна 
кількість</t>
  </si>
  <si>
    <t>Вид матеріалу / послуги</t>
  </si>
  <si>
    <t>Всього</t>
  </si>
  <si>
    <t>Кошти міського бюджету</t>
  </si>
  <si>
    <t>Власні кошти ОСББ</t>
  </si>
  <si>
    <t>Сума, грн</t>
  </si>
  <si>
    <t>Одиниця вимірювання</t>
  </si>
  <si>
    <t>Розбирання асфальтобетонних покриттiв вручну</t>
  </si>
  <si>
    <t>Розбирання щебеневих покриттiв та основ</t>
  </si>
  <si>
    <t>Навантаження смiття вручну</t>
  </si>
  <si>
    <t>Перевезення сміття до 30 км</t>
  </si>
  <si>
    <t>Улаштування вимощення з бетону товщиною покриття 10 см</t>
  </si>
  <si>
    <t>Загальновиробничi витрати</t>
  </si>
  <si>
    <t>Прибуток</t>
  </si>
  <si>
    <t>Кошти на покриття адмiнiстративних витрат будiвельно-монтажних органiзацiй</t>
  </si>
  <si>
    <t xml:space="preserve">Податки, збори, обов'язковi платежi, встановленi чинним законодавством i не
врахованi складовими вартостi будiвництва 
</t>
  </si>
  <si>
    <t>м. куб.</t>
  </si>
  <si>
    <t>м. кв.</t>
  </si>
  <si>
    <t>Міцний фундамент</t>
  </si>
  <si>
    <t>Поточний ремонт вимощення будинків 104 та 106 по шосе Донецькому</t>
  </si>
  <si>
    <t>т</t>
  </si>
  <si>
    <t xml:space="preserve">Інші витрати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</si>
</sst>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FF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/>
    <xf numFmtId="4" fontId="0" fillId="2" borderId="0" xfId="0" applyNumberFormat="1" applyFill="1" applyAlignme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4" zoomScale="71" zoomScaleNormal="71" workbookViewId="0">
      <selection activeCell="F19" sqref="F19"/>
    </sheetView>
  </sheetViews>
  <sheetFormatPr defaultRowHeight="15" x14ac:dyDescent="0.25"/>
  <cols>
    <col min="1" max="1" width="6.7109375" style="1" customWidth="1"/>
    <col min="2" max="2" width="46.140625" style="1" customWidth="1"/>
    <col min="3" max="3" width="19.5703125" style="1" customWidth="1"/>
    <col min="4" max="4" width="23.5703125" style="1" customWidth="1"/>
    <col min="5" max="5" width="17.42578125" style="1" customWidth="1"/>
    <col min="6" max="6" width="19.28515625" style="1" customWidth="1"/>
    <col min="7" max="7" width="16.85546875" style="1" customWidth="1"/>
    <col min="8" max="8" width="17" style="1" customWidth="1"/>
    <col min="9" max="9" width="23.85546875" style="1" customWidth="1"/>
    <col min="10" max="16384" width="9.140625" style="1"/>
  </cols>
  <sheetData>
    <row r="1" spans="1:8" ht="23.25" thickBot="1" x14ac:dyDescent="0.35">
      <c r="A1" s="26"/>
      <c r="B1" s="26"/>
      <c r="C1" s="26"/>
      <c r="D1" s="26"/>
      <c r="E1" s="26"/>
      <c r="F1" s="26"/>
      <c r="G1" s="26"/>
      <c r="H1" s="26"/>
    </row>
    <row r="2" spans="1:8" ht="22.5" x14ac:dyDescent="0.3">
      <c r="A2" s="27" t="s">
        <v>21</v>
      </c>
      <c r="B2" s="27"/>
      <c r="C2" s="27"/>
      <c r="D2" s="27"/>
      <c r="E2" s="27"/>
      <c r="F2" s="27"/>
      <c r="G2" s="27"/>
      <c r="H2" s="27"/>
    </row>
    <row r="3" spans="1:8" ht="22.5" x14ac:dyDescent="0.3">
      <c r="A3" s="26" t="s">
        <v>22</v>
      </c>
      <c r="B3" s="26"/>
      <c r="C3" s="26"/>
      <c r="D3" s="26"/>
      <c r="E3" s="26"/>
      <c r="F3" s="26"/>
      <c r="G3" s="26"/>
      <c r="H3" s="26"/>
    </row>
    <row r="4" spans="1:8" ht="23.25" customHeight="1" x14ac:dyDescent="0.3">
      <c r="A4" s="29" t="s">
        <v>0</v>
      </c>
      <c r="B4" s="25" t="s">
        <v>4</v>
      </c>
      <c r="C4" s="25" t="s">
        <v>3</v>
      </c>
      <c r="D4" s="25" t="s">
        <v>9</v>
      </c>
      <c r="E4" s="25" t="s">
        <v>2</v>
      </c>
      <c r="F4" s="28" t="s">
        <v>8</v>
      </c>
      <c r="G4" s="28"/>
      <c r="H4" s="28"/>
    </row>
    <row r="5" spans="1:8" s="2" customFormat="1" ht="67.5" x14ac:dyDescent="0.2">
      <c r="A5" s="29"/>
      <c r="B5" s="25"/>
      <c r="C5" s="25"/>
      <c r="D5" s="25"/>
      <c r="E5" s="25"/>
      <c r="F5" s="5" t="s">
        <v>6</v>
      </c>
      <c r="G5" s="5" t="s">
        <v>7</v>
      </c>
      <c r="H5" s="5" t="s">
        <v>5</v>
      </c>
    </row>
    <row r="6" spans="1:8" s="2" customFormat="1" ht="23.25" x14ac:dyDescent="0.25">
      <c r="A6" s="11">
        <v>1</v>
      </c>
      <c r="B6" s="15" t="s">
        <v>10</v>
      </c>
      <c r="C6" s="16">
        <v>8.25</v>
      </c>
      <c r="D6" s="17" t="s">
        <v>19</v>
      </c>
      <c r="E6" s="21">
        <v>27.64</v>
      </c>
      <c r="F6" s="21">
        <f>H6*0.7</f>
        <v>159.62099999999998</v>
      </c>
      <c r="G6" s="21">
        <f>H6*0.3</f>
        <v>68.408999999999992</v>
      </c>
      <c r="H6" s="21">
        <f>C6*E6</f>
        <v>228.03</v>
      </c>
    </row>
    <row r="7" spans="1:8" s="2" customFormat="1" ht="23.25" x14ac:dyDescent="0.25">
      <c r="A7" s="11">
        <v>2</v>
      </c>
      <c r="B7" s="15" t="s">
        <v>11</v>
      </c>
      <c r="C7" s="18">
        <v>24.75</v>
      </c>
      <c r="D7" s="17" t="s">
        <v>19</v>
      </c>
      <c r="E7" s="21">
        <v>23.48</v>
      </c>
      <c r="F7" s="21">
        <f t="shared" ref="F7:F14" si="0">H7*0.7</f>
        <v>406.791</v>
      </c>
      <c r="G7" s="21">
        <f t="shared" ref="G7:G14" si="1">H7*0.3</f>
        <v>174.339</v>
      </c>
      <c r="H7" s="21">
        <f t="shared" ref="H7:H14" si="2">C7*E7</f>
        <v>581.13</v>
      </c>
    </row>
    <row r="8" spans="1:8" s="2" customFormat="1" ht="23.25" x14ac:dyDescent="0.25">
      <c r="A8" s="11">
        <v>3</v>
      </c>
      <c r="B8" s="15" t="s">
        <v>12</v>
      </c>
      <c r="C8" s="18">
        <v>56.512999999999998</v>
      </c>
      <c r="D8" s="17" t="s">
        <v>23</v>
      </c>
      <c r="E8" s="21">
        <v>147.66</v>
      </c>
      <c r="F8" s="21">
        <f t="shared" si="0"/>
        <v>5841.2967059999992</v>
      </c>
      <c r="G8" s="21">
        <f t="shared" si="1"/>
        <v>2503.4128739999996</v>
      </c>
      <c r="H8" s="21">
        <f t="shared" si="2"/>
        <v>8344.7095799999988</v>
      </c>
    </row>
    <row r="9" spans="1:8" s="2" customFormat="1" ht="23.25" x14ac:dyDescent="0.2">
      <c r="A9" s="11">
        <v>4</v>
      </c>
      <c r="B9" s="19" t="s">
        <v>13</v>
      </c>
      <c r="C9" s="18">
        <v>56.512999999999998</v>
      </c>
      <c r="D9" s="17" t="s">
        <v>23</v>
      </c>
      <c r="E9" s="21">
        <v>143.76</v>
      </c>
      <c r="F9" s="21">
        <f t="shared" si="0"/>
        <v>5687.0162159999991</v>
      </c>
      <c r="G9" s="21">
        <f t="shared" si="1"/>
        <v>2437.2926639999996</v>
      </c>
      <c r="H9" s="21">
        <f t="shared" si="2"/>
        <v>8124.3088799999996</v>
      </c>
    </row>
    <row r="10" spans="1:8" s="2" customFormat="1" ht="30" x14ac:dyDescent="0.25">
      <c r="A10" s="11">
        <v>6</v>
      </c>
      <c r="B10" s="19" t="s">
        <v>14</v>
      </c>
      <c r="C10" s="16">
        <v>165</v>
      </c>
      <c r="D10" s="17" t="s">
        <v>20</v>
      </c>
      <c r="E10" s="21">
        <v>670.11</v>
      </c>
      <c r="F10" s="21">
        <f t="shared" si="0"/>
        <v>77397.705000000002</v>
      </c>
      <c r="G10" s="21">
        <f t="shared" si="1"/>
        <v>33170.445</v>
      </c>
      <c r="H10" s="21">
        <f t="shared" si="2"/>
        <v>110568.15000000001</v>
      </c>
    </row>
    <row r="11" spans="1:8" s="2" customFormat="1" ht="23.25" x14ac:dyDescent="0.25">
      <c r="A11" s="11">
        <v>9</v>
      </c>
      <c r="B11" s="15" t="s">
        <v>15</v>
      </c>
      <c r="C11" s="16">
        <v>1</v>
      </c>
      <c r="D11" s="17"/>
      <c r="E11" s="21">
        <v>19784.060000000001</v>
      </c>
      <c r="F11" s="21">
        <f t="shared" si="0"/>
        <v>13848.842000000001</v>
      </c>
      <c r="G11" s="21">
        <f t="shared" si="1"/>
        <v>5935.2179999999998</v>
      </c>
      <c r="H11" s="21">
        <f t="shared" si="2"/>
        <v>19784.060000000001</v>
      </c>
    </row>
    <row r="12" spans="1:8" s="2" customFormat="1" ht="23.25" x14ac:dyDescent="0.25">
      <c r="A12" s="11">
        <v>10</v>
      </c>
      <c r="B12" s="15" t="s">
        <v>16</v>
      </c>
      <c r="C12" s="16">
        <v>1</v>
      </c>
      <c r="D12" s="17"/>
      <c r="E12" s="21">
        <v>3569.66</v>
      </c>
      <c r="F12" s="21">
        <f t="shared" si="0"/>
        <v>2498.7619999999997</v>
      </c>
      <c r="G12" s="21">
        <f t="shared" si="1"/>
        <v>1070.8979999999999</v>
      </c>
      <c r="H12" s="21">
        <f t="shared" si="2"/>
        <v>3569.66</v>
      </c>
    </row>
    <row r="13" spans="1:8" s="2" customFormat="1" ht="30" x14ac:dyDescent="0.25">
      <c r="A13" s="11">
        <v>11</v>
      </c>
      <c r="B13" s="20" t="s">
        <v>17</v>
      </c>
      <c r="C13" s="16">
        <v>1</v>
      </c>
      <c r="D13" s="17"/>
      <c r="E13" s="21">
        <v>644.80999999999995</v>
      </c>
      <c r="F13" s="21">
        <f t="shared" si="0"/>
        <v>451.3669999999999</v>
      </c>
      <c r="G13" s="21">
        <f t="shared" si="1"/>
        <v>193.44299999999998</v>
      </c>
      <c r="H13" s="21">
        <f t="shared" si="2"/>
        <v>644.80999999999995</v>
      </c>
    </row>
    <row r="14" spans="1:8" s="2" customFormat="1" ht="23.25" x14ac:dyDescent="0.25">
      <c r="A14" s="11">
        <v>12</v>
      </c>
      <c r="B14" s="20" t="s">
        <v>24</v>
      </c>
      <c r="C14" s="16">
        <v>1</v>
      </c>
      <c r="D14" s="17"/>
      <c r="E14" s="21">
        <v>2055.14</v>
      </c>
      <c r="F14" s="21">
        <f t="shared" si="0"/>
        <v>1438.5979999999997</v>
      </c>
      <c r="G14" s="21">
        <f t="shared" si="1"/>
        <v>616.54199999999992</v>
      </c>
      <c r="H14" s="21">
        <f t="shared" si="2"/>
        <v>2055.14</v>
      </c>
    </row>
    <row r="15" spans="1:8" s="2" customFormat="1" ht="60" x14ac:dyDescent="0.25">
      <c r="A15" s="11">
        <v>13</v>
      </c>
      <c r="B15" s="20" t="s">
        <v>18</v>
      </c>
      <c r="C15" s="16">
        <v>1</v>
      </c>
      <c r="D15" s="17"/>
      <c r="E15" s="21">
        <v>8100</v>
      </c>
      <c r="F15" s="21">
        <f t="shared" ref="F15" si="3">H15*0.7</f>
        <v>5670</v>
      </c>
      <c r="G15" s="21">
        <f t="shared" ref="G15" si="4">H15*0.3</f>
        <v>2430</v>
      </c>
      <c r="H15" s="21">
        <f t="shared" ref="H15" si="5">C15*E15</f>
        <v>8100</v>
      </c>
    </row>
    <row r="16" spans="1:8" s="2" customFormat="1" ht="23.25" x14ac:dyDescent="0.2">
      <c r="A16" s="11">
        <v>14</v>
      </c>
      <c r="B16" s="12"/>
      <c r="C16" s="12"/>
      <c r="D16" s="13"/>
      <c r="E16" s="12"/>
      <c r="F16" s="12"/>
      <c r="G16" s="12"/>
      <c r="H16" s="12"/>
    </row>
    <row r="17" spans="1:8" s="14" customFormat="1" ht="23.25" x14ac:dyDescent="0.25">
      <c r="A17" s="11">
        <v>15</v>
      </c>
      <c r="B17" s="6"/>
      <c r="C17" s="7"/>
      <c r="D17" s="7"/>
      <c r="E17" s="8"/>
      <c r="F17" s="8"/>
      <c r="G17" s="9"/>
      <c r="H17" s="9"/>
    </row>
    <row r="18" spans="1:8" s="14" customFormat="1" ht="23.25" x14ac:dyDescent="0.25">
      <c r="A18" s="11">
        <v>16</v>
      </c>
      <c r="B18" s="10"/>
      <c r="C18" s="7"/>
      <c r="D18" s="7"/>
      <c r="E18" s="8"/>
      <c r="F18" s="8"/>
      <c r="G18" s="9"/>
      <c r="H18" s="9"/>
    </row>
    <row r="19" spans="1:8" s="14" customFormat="1" ht="23.25" x14ac:dyDescent="0.25">
      <c r="A19" s="11">
        <v>17</v>
      </c>
      <c r="B19" s="10"/>
      <c r="C19" s="7"/>
      <c r="D19" s="7"/>
      <c r="E19" s="8"/>
      <c r="F19" s="8"/>
      <c r="G19" s="9"/>
      <c r="H19" s="9"/>
    </row>
    <row r="20" spans="1:8" s="14" customFormat="1" ht="23.25" x14ac:dyDescent="0.25">
      <c r="A20" s="11">
        <v>18</v>
      </c>
      <c r="B20" s="6"/>
      <c r="C20" s="7"/>
      <c r="D20" s="7"/>
      <c r="E20" s="8"/>
      <c r="F20" s="8"/>
      <c r="G20" s="9"/>
      <c r="H20" s="9"/>
    </row>
    <row r="21" spans="1:8" s="14" customFormat="1" ht="23.25" x14ac:dyDescent="0.25">
      <c r="A21" s="11">
        <v>19</v>
      </c>
      <c r="B21" s="6"/>
      <c r="C21" s="7"/>
      <c r="D21" s="7"/>
      <c r="E21" s="8"/>
      <c r="F21" s="8"/>
      <c r="G21" s="9"/>
      <c r="H21" s="9"/>
    </row>
    <row r="22" spans="1:8" s="14" customFormat="1" ht="23.25" x14ac:dyDescent="0.25">
      <c r="A22" s="11">
        <v>20</v>
      </c>
      <c r="B22" s="10"/>
      <c r="C22" s="7"/>
      <c r="D22" s="7"/>
      <c r="E22" s="8"/>
      <c r="F22" s="8"/>
      <c r="G22" s="9"/>
      <c r="H22" s="9"/>
    </row>
    <row r="23" spans="1:8" ht="23.25" x14ac:dyDescent="0.3">
      <c r="A23" s="22" t="s">
        <v>1</v>
      </c>
      <c r="B23" s="23"/>
      <c r="C23" s="23"/>
      <c r="D23" s="23"/>
      <c r="E23" s="24"/>
      <c r="F23" s="8">
        <f>SUM(F6:F22)</f>
        <v>113399.998922</v>
      </c>
      <c r="G23" s="8">
        <f>SUM(G6:G22)</f>
        <v>48599.999538000004</v>
      </c>
      <c r="H23" s="8">
        <f>F23+G23</f>
        <v>161999.99846</v>
      </c>
    </row>
    <row r="25" spans="1:8" x14ac:dyDescent="0.25">
      <c r="A25" s="3"/>
      <c r="B25" s="3"/>
      <c r="C25" s="3"/>
      <c r="D25" s="3"/>
      <c r="E25" s="3"/>
      <c r="F25" s="3"/>
    </row>
    <row r="26" spans="1:8" x14ac:dyDescent="0.25">
      <c r="A26" s="3"/>
      <c r="B26" s="3"/>
      <c r="C26" s="3"/>
      <c r="D26" s="3"/>
      <c r="E26" s="3"/>
      <c r="F26" s="4"/>
    </row>
  </sheetData>
  <mergeCells count="10">
    <mergeCell ref="A23:E23"/>
    <mergeCell ref="D4:D5"/>
    <mergeCell ref="A1:H1"/>
    <mergeCell ref="A2:H2"/>
    <mergeCell ref="A3:H3"/>
    <mergeCell ref="F4:H4"/>
    <mergeCell ref="A4:A5"/>
    <mergeCell ref="B4:B5"/>
    <mergeCell ref="C4:C5"/>
    <mergeCell ref="E4:E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правление</cp:lastModifiedBy>
  <cp:lastPrinted>2016-09-24T18:37:54Z</cp:lastPrinted>
  <dcterms:created xsi:type="dcterms:W3CDTF">2016-09-21T11:18:44Z</dcterms:created>
  <dcterms:modified xsi:type="dcterms:W3CDTF">2020-09-07T15:25:16Z</dcterms:modified>
</cp:coreProperties>
</file>