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/>
  <mc:AlternateContent xmlns:mc="http://schemas.openxmlformats.org/markup-compatibility/2006">
    <mc:Choice Requires="x15">
      <x15ac:absPath xmlns:x15ac="http://schemas.microsoft.com/office/spreadsheetml/2010/11/ac" url="C:\Users\settl\Desktop\Новая папка\"/>
    </mc:Choice>
  </mc:AlternateContent>
  <xr:revisionPtr revIDLastSave="0" documentId="13_ncr:1_{8521BFE5-0810-46E6-B716-DDCBB7805AA4}" xr6:coauthVersionLast="45" xr6:coauthVersionMax="45" xr10:uidLastSave="{00000000-0000-0000-0000-000000000000}"/>
  <bookViews>
    <workbookView xWindow="4890" yWindow="450" windowWidth="23775" windowHeight="13995" xr2:uid="{00000000-000D-0000-FFFF-FFFF00000000}"/>
  </bookViews>
  <sheets>
    <sheet name="Лист1" sheetId="1" r:id="rId1"/>
    <sheet name="Лист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0" i="1" l="1"/>
  <c r="F39" i="1"/>
  <c r="F38" i="1"/>
  <c r="F36" i="1"/>
  <c r="F34" i="1"/>
  <c r="F32" i="1"/>
  <c r="F31" i="1"/>
  <c r="F30" i="1"/>
  <c r="F27" i="1"/>
  <c r="F26" i="1"/>
  <c r="F25" i="1"/>
  <c r="F23" i="1"/>
  <c r="F21" i="1"/>
  <c r="F17" i="1"/>
  <c r="F16" i="1"/>
  <c r="F15" i="1"/>
  <c r="F14" i="1"/>
  <c r="F45" i="1" s="1"/>
  <c r="F46" i="1" l="1"/>
  <c r="F47" i="1" s="1"/>
</calcChain>
</file>

<file path=xl/sharedStrings.xml><?xml version="1.0" encoding="utf-8"?>
<sst xmlns="http://schemas.openxmlformats.org/spreadsheetml/2006/main" count="52" uniqueCount="52">
  <si>
    <t>Розрахунок бюджету проєкту</t>
  </si>
  <si>
    <t>STEАM – Лабораторія 31 в школі IT-майбутнього</t>
  </si>
  <si>
    <t>№</t>
  </si>
  <si>
    <t>п/п</t>
  </si>
  <si>
    <t>Вид матеріалу / послуги</t>
  </si>
  <si>
    <t>Необхідна</t>
  </si>
  <si>
    <t>кількість</t>
  </si>
  <si>
    <t>Одиниця вимірювання</t>
  </si>
  <si>
    <t>Ціна за одиницю, грн</t>
  </si>
  <si>
    <t>Вартість, грн.</t>
  </si>
  <si>
    <t>VR контролери "Valve Index"</t>
  </si>
  <si>
    <t>HTC Vive Delux Audio</t>
  </si>
  <si>
    <t>WIRELESS ADAPTER HTC VIVE</t>
  </si>
  <si>
    <t>3D-принтер XYZprinting
Junior Basic MR
(3F1J0XEU00E)</t>
  </si>
  <si>
    <t>3D-принтер XYZprinting
Da Vinci F1.0 Professional
MR (3F1AWXEU01K)</t>
  </si>
  <si>
    <t>3D-ручка Polaroid PLAY
3D Pen (PL-2000-00)</t>
  </si>
  <si>
    <t>Ноутбук Asus Gaming
X571GT-BN437
(90NB0NL1-M07170)</t>
  </si>
  <si>
    <t>Проекційний екран
M92UWH ELITE
SCREENS</t>
  </si>
  <si>
    <t xml:space="preserve">Інтерактивна дошка
INTECH RD80A </t>
  </si>
  <si>
    <t>Проектор BenQ MW550
(9H.JHT77.13E)</t>
  </si>
  <si>
    <t>ПЗ WinRAR 64</t>
  </si>
  <si>
    <t xml:space="preserve">Ноутбук LENOVO ThinkPad
E15 </t>
  </si>
  <si>
    <t xml:space="preserve">Мікрофон Trust GXT 258
Fyru USB 4-in-1 Streaming
Microphone </t>
  </si>
  <si>
    <t>WEB-камера для конференцій LOGITECH Rally Camera (L960-001227)</t>
  </si>
  <si>
    <t>Принтер лазерний HP
Neverstop LJ 1000w c WiFi
4RY23A</t>
  </si>
  <si>
    <t>Принтер струменевий Epson
L386 WI-FI</t>
  </si>
  <si>
    <t xml:space="preserve">Роутер Asus RTAC1200G+ </t>
  </si>
  <si>
    <t>Кондиціонер COOPER&amp;HUNTER CH-S24XN7 Prima Plus</t>
  </si>
  <si>
    <t xml:space="preserve">Стабілізатор
напруги Awattom
СНОПТ 22.0 кВт
(CHOPT-22.0)
</t>
  </si>
  <si>
    <t>ПЗ Microsoft MS Office 2019 ACADEMIC</t>
  </si>
  <si>
    <t>ПЗ Microsoft Windows 10 64bit Academic</t>
  </si>
  <si>
    <t>Планшет Huawei
MediaPad (53010NSX_)</t>
  </si>
  <si>
    <t>ASUS PRIME_B365MC/CSM
Intel Core i7 9700
AMD DDR4
R7S416G2400U2K
БП GPC-600S
HDD WD10EZEX
SSD SA400S37/120G
Gigabyte PCI-Ex GeForce
RTX GV-R57GAMING OC8GD
Кулер 0-761345-10922-2
Корпус MX330-G</t>
  </si>
  <si>
    <t>LED прожектор M-Light ML 56 RGBW 54x3W. Светодиодный Par</t>
  </si>
  <si>
    <t xml:space="preserve">Ноутбук LENOVO
IdeaPad S340-15IWL
(81N800XPRA) </t>
  </si>
  <si>
    <t>Ігрова мишка GENIUS
X-G200 USB Gaming
(31040034100)</t>
  </si>
  <si>
    <t>Клавіатура Genius Smart
KB-101 USB Black Ukr
(31300006410)</t>
  </si>
  <si>
    <t>HDD SiliconPower Armor A60 2.5" 2Tb (Black) SP020TBPHDA60S3K</t>
  </si>
  <si>
    <t>Жорсткий диск ADATA
HV320 2TB</t>
  </si>
  <si>
    <t>Kingston DataTraveler SE9 16GB (DTSE9H/16GB)</t>
  </si>
  <si>
    <t>Кронштейн для проєктора</t>
  </si>
  <si>
    <t>Встановлення стабілізатора напруги</t>
  </si>
  <si>
    <t>Встановлення інтерактивної дошки</t>
  </si>
  <si>
    <t>Встановлення проектора і екрана</t>
  </si>
  <si>
    <t>Монтаж кондиціонера</t>
  </si>
  <si>
    <t>Встановлення прожекторів</t>
  </si>
  <si>
    <t>Кабель 15 м</t>
  </si>
  <si>
    <t>Кріплення настінне</t>
  </si>
  <si>
    <t>Комплект звукового обладнання Sound Division С500-P122TS+ 2х500Вт 2х15"</t>
  </si>
  <si>
    <t>Загальна вартість матеріалів/послуг :</t>
  </si>
  <si>
    <t>Непередбачені витрати (20%):</t>
  </si>
  <si>
    <t>Бюджет проєкту: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</si>
</sst>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color rgb="FF000000"/>
      <name val="Arial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 applyFont="1" applyAlignment="1"/>
    <xf numFmtId="0" fontId="1" fillId="0" borderId="0" xfId="0" applyFont="1" applyAlignment="1"/>
    <xf numFmtId="0" fontId="1" fillId="0" borderId="0" xfId="0" applyFont="1"/>
    <xf numFmtId="0" fontId="1" fillId="2" borderId="0" xfId="0" applyFont="1" applyFill="1" applyAlignment="1">
      <alignment horizontal="left"/>
    </xf>
    <xf numFmtId="3" fontId="1" fillId="0" borderId="0" xfId="0" applyNumberFormat="1" applyFont="1" applyAlignment="1"/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F48"/>
  <sheetViews>
    <sheetView tabSelected="1" topLeftCell="A33" workbookViewId="0">
      <selection activeCell="F48" sqref="A1:F48"/>
    </sheetView>
  </sheetViews>
  <sheetFormatPr defaultColWidth="14.42578125" defaultRowHeight="15.75" customHeight="1" x14ac:dyDescent="0.2"/>
  <cols>
    <col min="2" max="2" width="60.7109375" customWidth="1"/>
  </cols>
  <sheetData>
    <row r="1" spans="1:6" x14ac:dyDescent="0.2">
      <c r="A1" s="1" t="s">
        <v>0</v>
      </c>
      <c r="B1" s="1"/>
      <c r="C1" s="1"/>
      <c r="D1" s="1"/>
      <c r="E1" s="1"/>
      <c r="F1" s="1"/>
    </row>
    <row r="2" spans="1:6" x14ac:dyDescent="0.2">
      <c r="A2" s="1" t="s">
        <v>1</v>
      </c>
      <c r="B2" s="1"/>
      <c r="C2" s="1"/>
      <c r="D2" s="1"/>
      <c r="E2" s="1"/>
      <c r="F2" s="1"/>
    </row>
    <row r="3" spans="1:6" x14ac:dyDescent="0.2">
      <c r="A3" s="1" t="s">
        <v>2</v>
      </c>
      <c r="B3" s="1"/>
      <c r="C3" s="1"/>
      <c r="D3" s="1"/>
      <c r="E3" s="1"/>
      <c r="F3" s="1"/>
    </row>
    <row r="4" spans="1:6" x14ac:dyDescent="0.2">
      <c r="A4" s="1" t="s">
        <v>3</v>
      </c>
      <c r="B4" s="1" t="s">
        <v>4</v>
      </c>
      <c r="C4" s="1" t="s">
        <v>5</v>
      </c>
      <c r="D4" s="1"/>
      <c r="E4" s="1"/>
      <c r="F4" s="1"/>
    </row>
    <row r="5" spans="1:6" x14ac:dyDescent="0.2">
      <c r="A5" s="1" t="s">
        <v>6</v>
      </c>
      <c r="B5" s="1" t="s">
        <v>7</v>
      </c>
      <c r="C5" s="1" t="s">
        <v>8</v>
      </c>
      <c r="D5" s="1" t="s">
        <v>9</v>
      </c>
      <c r="E5" s="1"/>
      <c r="F5" s="1"/>
    </row>
    <row r="6" spans="1:6" x14ac:dyDescent="0.2">
      <c r="A6" s="1">
        <v>1</v>
      </c>
      <c r="B6" s="1" t="s">
        <v>10</v>
      </c>
      <c r="C6" s="1">
        <v>1</v>
      </c>
      <c r="D6" s="1"/>
      <c r="E6" s="1">
        <v>13325</v>
      </c>
      <c r="F6" s="1">
        <v>13325</v>
      </c>
    </row>
    <row r="7" spans="1:6" x14ac:dyDescent="0.2">
      <c r="A7" s="1">
        <v>2</v>
      </c>
      <c r="B7" s="1" t="s">
        <v>11</v>
      </c>
      <c r="C7" s="1">
        <v>1</v>
      </c>
      <c r="D7" s="1"/>
      <c r="E7" s="1">
        <v>3825</v>
      </c>
      <c r="F7" s="1">
        <v>3825</v>
      </c>
    </row>
    <row r="8" spans="1:6" x14ac:dyDescent="0.2">
      <c r="A8" s="1">
        <v>3</v>
      </c>
      <c r="B8" s="1" t="s">
        <v>12</v>
      </c>
      <c r="C8" s="1">
        <v>1</v>
      </c>
      <c r="D8" s="1"/>
      <c r="E8" s="1">
        <v>9992.5</v>
      </c>
      <c r="F8" s="1">
        <v>9992.5</v>
      </c>
    </row>
    <row r="9" spans="1:6" x14ac:dyDescent="0.2">
      <c r="A9" s="1">
        <v>4</v>
      </c>
      <c r="B9" s="1" t="s">
        <v>13</v>
      </c>
      <c r="C9" s="1">
        <v>1</v>
      </c>
      <c r="D9" s="1"/>
      <c r="E9" s="1">
        <v>18554.52</v>
      </c>
      <c r="F9" s="1">
        <v>18554.52</v>
      </c>
    </row>
    <row r="10" spans="1:6" x14ac:dyDescent="0.2">
      <c r="A10" s="1">
        <v>5</v>
      </c>
      <c r="B10" s="1" t="s">
        <v>14</v>
      </c>
      <c r="C10" s="1">
        <v>2</v>
      </c>
      <c r="D10" s="1"/>
      <c r="E10" s="1">
        <v>33021.300000000003</v>
      </c>
      <c r="F10" s="1">
        <v>66042.600000000006</v>
      </c>
    </row>
    <row r="11" spans="1:6" x14ac:dyDescent="0.2">
      <c r="A11" s="1">
        <v>6</v>
      </c>
      <c r="B11" s="1" t="s">
        <v>15</v>
      </c>
      <c r="C11" s="1">
        <v>5</v>
      </c>
      <c r="D11" s="1"/>
      <c r="E11" s="1">
        <v>1405.16</v>
      </c>
      <c r="F11" s="1">
        <v>7025.8</v>
      </c>
    </row>
    <row r="12" spans="1:6" x14ac:dyDescent="0.2">
      <c r="A12" s="1">
        <v>7</v>
      </c>
      <c r="B12" s="1" t="s">
        <v>16</v>
      </c>
      <c r="C12" s="1">
        <v>1</v>
      </c>
      <c r="D12" s="1"/>
      <c r="E12" s="1">
        <v>25298.85</v>
      </c>
      <c r="F12" s="1">
        <v>25298.85</v>
      </c>
    </row>
    <row r="13" spans="1:6" x14ac:dyDescent="0.2">
      <c r="A13" s="1">
        <v>8</v>
      </c>
      <c r="B13" s="1" t="s">
        <v>17</v>
      </c>
      <c r="C13" s="1">
        <v>1</v>
      </c>
      <c r="D13" s="1"/>
      <c r="E13" s="1">
        <v>2601.3000000000002</v>
      </c>
      <c r="F13" s="1">
        <v>2601.3000000000002</v>
      </c>
    </row>
    <row r="14" spans="1:6" x14ac:dyDescent="0.2">
      <c r="A14" s="1">
        <v>9</v>
      </c>
      <c r="B14" s="1" t="s">
        <v>18</v>
      </c>
      <c r="C14" s="1">
        <v>2</v>
      </c>
      <c r="D14" s="1"/>
      <c r="E14" s="1">
        <v>14370.97</v>
      </c>
      <c r="F14" s="1">
        <f t="shared" ref="F14:F17" si="0">C14*E14</f>
        <v>28741.94</v>
      </c>
    </row>
    <row r="15" spans="1:6" x14ac:dyDescent="0.2">
      <c r="A15" s="1">
        <v>10</v>
      </c>
      <c r="B15" s="1" t="s">
        <v>19</v>
      </c>
      <c r="C15" s="1">
        <v>2</v>
      </c>
      <c r="D15" s="1"/>
      <c r="E15" s="1">
        <v>14370.97</v>
      </c>
      <c r="F15" s="1">
        <f t="shared" si="0"/>
        <v>28741.94</v>
      </c>
    </row>
    <row r="16" spans="1:6" x14ac:dyDescent="0.2">
      <c r="A16" s="1">
        <v>11</v>
      </c>
      <c r="B16" s="1" t="s">
        <v>20</v>
      </c>
      <c r="C16" s="1">
        <v>7</v>
      </c>
      <c r="D16" s="1"/>
      <c r="E16" s="1">
        <v>690</v>
      </c>
      <c r="F16" s="2">
        <f t="shared" si="0"/>
        <v>4830</v>
      </c>
    </row>
    <row r="17" spans="1:6" x14ac:dyDescent="0.2">
      <c r="A17" s="1">
        <v>12</v>
      </c>
      <c r="B17" s="1" t="s">
        <v>21</v>
      </c>
      <c r="C17" s="1">
        <v>2</v>
      </c>
      <c r="D17" s="1"/>
      <c r="E17" s="1">
        <v>32542.27</v>
      </c>
      <c r="F17" s="1">
        <f t="shared" si="0"/>
        <v>65084.54</v>
      </c>
    </row>
    <row r="18" spans="1:6" x14ac:dyDescent="0.2">
      <c r="A18" s="1">
        <v>13</v>
      </c>
      <c r="B18" s="1" t="s">
        <v>22</v>
      </c>
      <c r="C18" s="1">
        <v>1</v>
      </c>
      <c r="D18" s="1"/>
      <c r="E18" s="1">
        <v>4140</v>
      </c>
      <c r="F18" s="1">
        <v>4140</v>
      </c>
    </row>
    <row r="19" spans="1:6" x14ac:dyDescent="0.2">
      <c r="A19" s="1">
        <v>14</v>
      </c>
      <c r="B19" s="1" t="s">
        <v>23</v>
      </c>
      <c r="C19" s="1">
        <v>1</v>
      </c>
      <c r="D19" s="1"/>
      <c r="E19" s="1">
        <v>27500</v>
      </c>
      <c r="F19" s="1">
        <v>27500</v>
      </c>
    </row>
    <row r="20" spans="1:6" x14ac:dyDescent="0.2">
      <c r="A20" s="1">
        <v>15</v>
      </c>
      <c r="B20" s="1" t="s">
        <v>24</v>
      </c>
      <c r="C20" s="1">
        <v>1</v>
      </c>
      <c r="D20" s="1"/>
      <c r="E20" s="1">
        <v>6802.26</v>
      </c>
      <c r="F20" s="1">
        <v>6802.26</v>
      </c>
    </row>
    <row r="21" spans="1:6" x14ac:dyDescent="0.2">
      <c r="A21" s="1">
        <v>16</v>
      </c>
      <c r="B21" s="1" t="s">
        <v>25</v>
      </c>
      <c r="C21" s="1">
        <v>2</v>
      </c>
      <c r="D21" s="1"/>
      <c r="E21" s="1">
        <v>6475.65</v>
      </c>
      <c r="F21" s="1">
        <f>C21*E21</f>
        <v>12951.3</v>
      </c>
    </row>
    <row r="22" spans="1:6" x14ac:dyDescent="0.2">
      <c r="A22" s="1">
        <v>17</v>
      </c>
      <c r="B22" s="1" t="s">
        <v>26</v>
      </c>
      <c r="C22" s="1">
        <v>1</v>
      </c>
      <c r="D22" s="1"/>
      <c r="E22" s="1">
        <v>2292.96</v>
      </c>
      <c r="F22" s="1">
        <v>2292.96</v>
      </c>
    </row>
    <row r="23" spans="1:6" x14ac:dyDescent="0.2">
      <c r="A23" s="1">
        <v>18</v>
      </c>
      <c r="B23" s="1" t="s">
        <v>27</v>
      </c>
      <c r="C23" s="1">
        <v>3</v>
      </c>
      <c r="D23" s="1"/>
      <c r="E23" s="1">
        <v>17325</v>
      </c>
      <c r="F23" s="1">
        <f>C23*E23</f>
        <v>51975</v>
      </c>
    </row>
    <row r="24" spans="1:6" x14ac:dyDescent="0.2">
      <c r="A24" s="1">
        <v>19</v>
      </c>
      <c r="B24" s="1" t="s">
        <v>28</v>
      </c>
      <c r="C24" s="1">
        <v>1</v>
      </c>
      <c r="D24" s="1"/>
      <c r="E24" s="1">
        <v>35535</v>
      </c>
      <c r="F24" s="1">
        <v>35535</v>
      </c>
    </row>
    <row r="25" spans="1:6" x14ac:dyDescent="0.2">
      <c r="A25" s="1">
        <v>20</v>
      </c>
      <c r="B25" s="3" t="s">
        <v>29</v>
      </c>
      <c r="C25" s="1">
        <v>7</v>
      </c>
      <c r="D25" s="1"/>
      <c r="E25" s="1">
        <v>2700</v>
      </c>
      <c r="F25" s="2">
        <f t="shared" ref="F25:F27" si="1">C25*E25</f>
        <v>18900</v>
      </c>
    </row>
    <row r="26" spans="1:6" x14ac:dyDescent="0.2">
      <c r="A26" s="1">
        <v>21</v>
      </c>
      <c r="B26" s="1" t="s">
        <v>30</v>
      </c>
      <c r="C26" s="1">
        <v>7</v>
      </c>
      <c r="D26" s="1"/>
      <c r="E26" s="1">
        <v>4800</v>
      </c>
      <c r="F26" s="1">
        <f t="shared" si="1"/>
        <v>33600</v>
      </c>
    </row>
    <row r="27" spans="1:6" x14ac:dyDescent="0.2">
      <c r="A27" s="1">
        <v>22</v>
      </c>
      <c r="B27" s="1" t="s">
        <v>31</v>
      </c>
      <c r="C27" s="1">
        <v>20</v>
      </c>
      <c r="D27" s="1"/>
      <c r="E27" s="1">
        <v>4850.7</v>
      </c>
      <c r="F27" s="1">
        <f t="shared" si="1"/>
        <v>97014</v>
      </c>
    </row>
    <row r="28" spans="1:6" x14ac:dyDescent="0.2">
      <c r="A28" s="1">
        <v>23</v>
      </c>
      <c r="B28" s="1" t="s">
        <v>32</v>
      </c>
      <c r="C28" s="1">
        <v>1</v>
      </c>
      <c r="D28" s="1"/>
      <c r="E28" s="1">
        <v>37485.279999999999</v>
      </c>
      <c r="F28" s="1">
        <v>37485.279999999999</v>
      </c>
    </row>
    <row r="29" spans="1:6" x14ac:dyDescent="0.2">
      <c r="A29" s="1">
        <v>24</v>
      </c>
      <c r="B29" s="1" t="s">
        <v>33</v>
      </c>
      <c r="C29" s="1">
        <v>6</v>
      </c>
      <c r="D29" s="1"/>
      <c r="E29" s="1">
        <v>2475</v>
      </c>
      <c r="F29" s="1">
        <v>14850</v>
      </c>
    </row>
    <row r="30" spans="1:6" x14ac:dyDescent="0.2">
      <c r="A30" s="1">
        <v>25</v>
      </c>
      <c r="B30" s="1" t="s">
        <v>34</v>
      </c>
      <c r="C30" s="1">
        <v>3</v>
      </c>
      <c r="D30" s="1"/>
      <c r="E30" s="1">
        <v>19548.849999999999</v>
      </c>
      <c r="F30" s="1">
        <f t="shared" ref="F30:F32" si="2">C30*E30</f>
        <v>58646.549999999996</v>
      </c>
    </row>
    <row r="31" spans="1:6" x14ac:dyDescent="0.2">
      <c r="A31" s="1">
        <v>26</v>
      </c>
      <c r="B31" s="1" t="s">
        <v>35</v>
      </c>
      <c r="C31" s="1">
        <v>3</v>
      </c>
      <c r="D31" s="1"/>
      <c r="E31" s="1">
        <v>166.06</v>
      </c>
      <c r="F31" s="1">
        <f t="shared" si="2"/>
        <v>498.18</v>
      </c>
    </row>
    <row r="32" spans="1:6" x14ac:dyDescent="0.2">
      <c r="A32" s="1">
        <v>27</v>
      </c>
      <c r="B32" s="1" t="s">
        <v>36</v>
      </c>
      <c r="C32" s="1">
        <v>3</v>
      </c>
      <c r="D32" s="1"/>
      <c r="E32" s="1">
        <v>245.9</v>
      </c>
      <c r="F32" s="1">
        <f t="shared" si="2"/>
        <v>737.7</v>
      </c>
    </row>
    <row r="33" spans="1:6" x14ac:dyDescent="0.2">
      <c r="A33" s="1">
        <v>28</v>
      </c>
      <c r="B33" s="1" t="s">
        <v>37</v>
      </c>
      <c r="C33" s="1">
        <v>4</v>
      </c>
      <c r="D33" s="1"/>
      <c r="E33" s="1">
        <v>2399</v>
      </c>
      <c r="F33" s="1">
        <v>9596</v>
      </c>
    </row>
    <row r="34" spans="1:6" x14ac:dyDescent="0.2">
      <c r="A34" s="1">
        <v>29</v>
      </c>
      <c r="B34" s="1" t="s">
        <v>38</v>
      </c>
      <c r="C34" s="1">
        <v>4</v>
      </c>
      <c r="D34" s="1"/>
      <c r="E34" s="1">
        <v>2347.25</v>
      </c>
      <c r="F34" s="1">
        <f>C34*E34</f>
        <v>9389</v>
      </c>
    </row>
    <row r="35" spans="1:6" x14ac:dyDescent="0.2">
      <c r="A35" s="1">
        <v>30</v>
      </c>
      <c r="B35" s="1" t="s">
        <v>39</v>
      </c>
      <c r="C35" s="1">
        <v>1</v>
      </c>
      <c r="D35" s="1"/>
      <c r="E35" s="1">
        <v>128.80000000000001</v>
      </c>
      <c r="F35" s="1">
        <v>128.80000000000001</v>
      </c>
    </row>
    <row r="36" spans="1:6" x14ac:dyDescent="0.2">
      <c r="A36" s="1">
        <v>31</v>
      </c>
      <c r="B36" s="1" t="s">
        <v>40</v>
      </c>
      <c r="C36" s="1">
        <v>2</v>
      </c>
      <c r="D36" s="1"/>
      <c r="E36" s="1">
        <v>1075</v>
      </c>
      <c r="F36" s="2">
        <f>C36*E36</f>
        <v>2150</v>
      </c>
    </row>
    <row r="37" spans="1:6" x14ac:dyDescent="0.2">
      <c r="A37" s="1">
        <v>32</v>
      </c>
      <c r="B37" s="1" t="s">
        <v>41</v>
      </c>
      <c r="C37" s="1">
        <v>1</v>
      </c>
      <c r="D37" s="1"/>
      <c r="E37" s="1">
        <v>1500</v>
      </c>
      <c r="F37" s="1">
        <v>1500</v>
      </c>
    </row>
    <row r="38" spans="1:6" x14ac:dyDescent="0.2">
      <c r="A38" s="1">
        <v>33</v>
      </c>
      <c r="B38" s="1" t="s">
        <v>42</v>
      </c>
      <c r="C38" s="1">
        <v>2</v>
      </c>
      <c r="D38" s="1"/>
      <c r="E38" s="1">
        <v>1500</v>
      </c>
      <c r="F38" s="1">
        <f t="shared" ref="F38:F40" si="3">C38*E38</f>
        <v>3000</v>
      </c>
    </row>
    <row r="39" spans="1:6" x14ac:dyDescent="0.2">
      <c r="A39" s="1">
        <v>34</v>
      </c>
      <c r="B39" s="1" t="s">
        <v>43</v>
      </c>
      <c r="C39" s="1">
        <v>2</v>
      </c>
      <c r="D39" s="1"/>
      <c r="E39" s="1">
        <v>1500</v>
      </c>
      <c r="F39" s="1">
        <f t="shared" si="3"/>
        <v>3000</v>
      </c>
    </row>
    <row r="40" spans="1:6" x14ac:dyDescent="0.2">
      <c r="A40" s="1">
        <v>35</v>
      </c>
      <c r="B40" s="1" t="s">
        <v>44</v>
      </c>
      <c r="C40" s="1">
        <v>3</v>
      </c>
      <c r="D40" s="1"/>
      <c r="E40" s="1">
        <v>3500</v>
      </c>
      <c r="F40" s="1">
        <f t="shared" si="3"/>
        <v>10500</v>
      </c>
    </row>
    <row r="41" spans="1:6" x14ac:dyDescent="0.2">
      <c r="A41" s="1">
        <v>36</v>
      </c>
      <c r="B41" s="1" t="s">
        <v>45</v>
      </c>
      <c r="C41" s="1">
        <v>6</v>
      </c>
      <c r="D41" s="1"/>
      <c r="E41" s="1">
        <v>143.86000000000001</v>
      </c>
      <c r="F41" s="1">
        <v>863.16</v>
      </c>
    </row>
    <row r="42" spans="1:6" x14ac:dyDescent="0.2">
      <c r="A42" s="1">
        <v>37</v>
      </c>
      <c r="B42" s="1" t="s">
        <v>46</v>
      </c>
      <c r="C42" s="1">
        <v>1</v>
      </c>
      <c r="D42" s="1"/>
      <c r="E42" s="1">
        <v>319.35000000000002</v>
      </c>
      <c r="F42" s="1">
        <v>319.35000000000002</v>
      </c>
    </row>
    <row r="43" spans="1:6" x14ac:dyDescent="0.2">
      <c r="A43" s="1">
        <v>38</v>
      </c>
      <c r="B43" s="1" t="s">
        <v>47</v>
      </c>
      <c r="C43" s="1">
        <v>1</v>
      </c>
      <c r="D43" s="1"/>
      <c r="E43" s="1">
        <v>926.12</v>
      </c>
      <c r="F43" s="1">
        <v>926.12</v>
      </c>
    </row>
    <row r="44" spans="1:6" x14ac:dyDescent="0.2">
      <c r="A44" s="1">
        <v>39</v>
      </c>
      <c r="B44" s="1" t="s">
        <v>48</v>
      </c>
      <c r="C44" s="1">
        <v>1</v>
      </c>
      <c r="D44" s="1"/>
      <c r="E44" s="4">
        <v>32940</v>
      </c>
      <c r="F44" s="4">
        <v>32940</v>
      </c>
    </row>
    <row r="45" spans="1:6" x14ac:dyDescent="0.2">
      <c r="A45" s="1" t="s">
        <v>49</v>
      </c>
      <c r="B45" s="1"/>
      <c r="C45" s="1"/>
      <c r="D45" s="1"/>
      <c r="E45" s="1"/>
      <c r="F45" s="1">
        <f>SUM(F6:F44)</f>
        <v>751304.65000000014</v>
      </c>
    </row>
    <row r="46" spans="1:6" x14ac:dyDescent="0.2">
      <c r="A46" s="1" t="s">
        <v>50</v>
      </c>
      <c r="B46" s="1"/>
      <c r="C46" s="1"/>
      <c r="D46" s="1"/>
      <c r="E46" s="1"/>
      <c r="F46" s="1">
        <f>F45/100*20</f>
        <v>150260.93000000002</v>
      </c>
    </row>
    <row r="47" spans="1:6" x14ac:dyDescent="0.2">
      <c r="A47" s="1" t="s">
        <v>51</v>
      </c>
      <c r="B47" s="1"/>
      <c r="C47" s="1"/>
      <c r="D47" s="1"/>
      <c r="E47" s="1"/>
      <c r="F47" s="2">
        <f>F45+F46</f>
        <v>901565.58000000019</v>
      </c>
    </row>
    <row r="48" spans="1:6" ht="15.75" customHeight="1" x14ac:dyDescent="0.2">
      <c r="A48" s="1"/>
      <c r="B48" s="1"/>
      <c r="C48" s="1"/>
      <c r="D48" s="1"/>
      <c r="E48" s="1"/>
      <c r="F48" s="1"/>
    </row>
  </sheetData>
  <printOptions horizontalCentered="1" gridLines="1"/>
  <pageMargins left="0.7" right="0.7" top="0.75" bottom="0.75" header="0" footer="0"/>
  <pageSetup paperSize="9" scale="67" fitToHeight="0" pageOrder="overThenDown" orientation="portrait" cellComments="atEnd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"/>
  <sheetViews>
    <sheetView workbookViewId="0"/>
  </sheetViews>
  <sheetFormatPr defaultColWidth="14.42578125" defaultRowHeight="15.75" customHeight="1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settler</cp:lastModifiedBy>
  <cp:lastPrinted>2020-07-30T06:16:45Z</cp:lastPrinted>
  <dcterms:modified xsi:type="dcterms:W3CDTF">2020-07-30T06:17:01Z</dcterms:modified>
</cp:coreProperties>
</file>