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30" windowHeight="5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1" i="1" l="1"/>
  <c r="F50" i="1" s="1"/>
</calcChain>
</file>

<file path=xl/sharedStrings.xml><?xml version="1.0" encoding="utf-8"?>
<sst xmlns="http://schemas.openxmlformats.org/spreadsheetml/2006/main" count="94" uniqueCount="51">
  <si>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</si>
  <si>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</si>
  <si>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</si>
  <si>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</si>
  <si>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</si>
  <si>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</si>
  <si>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</si>
  <si>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</si>
  <si>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</si>
  <si>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</si>
  <si>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ВИДЕОКАМЕРЫ обзорные 5-8 Мп</t>
  </si>
  <si>
    <t>6 Мп IP видеокамера Hikvision DS-2CD2383G0-I (2,8; 4мм)</t>
  </si>
  <si>
    <t>Аксессуары для камер</t>
  </si>
  <si>
    <t>Карта пам’яті 64 Гб</t>
  </si>
  <si>
    <t>Кронштейн (пятка) увеличенная</t>
  </si>
  <si>
    <t>Кронштейн для установки камеры на столб</t>
  </si>
  <si>
    <t>Серверная часть</t>
  </si>
  <si>
    <t>Жесткий диск  3Tb SATA3 64Mb (шт.)</t>
  </si>
  <si>
    <t>Сервера для малых проектов</t>
  </si>
  <si>
    <t>IP видеорегистратор Hikvision DS-7716NI-K4
без аналитики, стандартный сервер</t>
  </si>
  <si>
    <t>Кабельные материалы</t>
  </si>
  <si>
    <t>Витая пара уличная UTP (м) - не экран., черный, уличный кабель, OK-Net</t>
  </si>
  <si>
    <t>Силовой ВВГ 3*1,5 кабель (м.)</t>
  </si>
  <si>
    <t>Прочие материалы для монтажа</t>
  </si>
  <si>
    <t>Router 4 port с поддержкой VPN к ядру</t>
  </si>
  <si>
    <t>Антивандальный шкаф в подъезд 9U</t>
  </si>
  <si>
    <r>
      <t xml:space="preserve">УЗЕЛ-Бокс с для входящего канала связи + узел питания с автоматом и дифреле, оптическим боксом,
</t>
    </r>
    <r>
      <rPr>
        <b/>
        <sz val="10"/>
        <rFont val="Arial Cyr"/>
      </rPr>
      <t>базовый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</si>
  <si>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</si>
  <si>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</si>
  <si>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</si>
  <si>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>РАБОТЫ монтажные БГ</t>
  </si>
  <si>
    <t xml:space="preserve">Сборка узлов связи, настройка и тестирование </t>
  </si>
  <si>
    <t>Монтаж кабельных линий</t>
  </si>
  <si>
    <t>Монтаж комплексов камер возле одного узла (шкаф, до 4 камер)</t>
  </si>
  <si>
    <t>ВОК и пассивные компоненты:</t>
  </si>
  <si>
    <t>Оптичний кабель самонесучий з двома мідними провідниками, 4 волокна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</si>
  <si>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</si>
  <si>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</si>
  <si>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</si>
  <si>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</si>
  <si>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Бірки маркувальні</t>
  </si>
  <si>
    <t>Монтажный комплект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</si>
  <si>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</si>
  <si>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</si>
  <si>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</si>
  <si>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Сращивания каждого следующего волокна, начиная с третьего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</si>
  <si>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</si>
  <si>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Проектирование</t>
  </si>
  <si>
    <t>Проектирование городских участков прокладки / подвеса кабеля (в пределах населенного пункта)</t>
  </si>
  <si>
    <t>ШТ</t>
  </si>
  <si>
    <t>Відеонагляд  по вул. Березинська, буд. 23,25,27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</si>
</sst>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г_р_н_._-;\-* #,##0.0\ _г_р_н_._-;_-* &quot;-&quot;?\ _г_р_н_._-;_-@"/>
    <numFmt numFmtId="165" formatCode="0.00&quot; грн.&quot;"/>
    <numFmt numFmtId="166" formatCode="_-* #,##0.00\ _г_р_н_._-;\-* #,##0.00\ _г_р_н_._-;_-* \-??\ _г_р_н_._-;_-@"/>
  </numFmts>
  <fonts count="2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rgb="FF000000"/>
      <name val="Arimo"/>
    </font>
    <font>
      <b/>
      <sz val="12"/>
      <color theme="1"/>
      <name val="Arial"/>
      <family val="2"/>
      <charset val="204"/>
    </font>
    <font>
      <sz val="10"/>
      <color theme="1"/>
      <name val="Arimo"/>
    </font>
    <font>
      <b/>
      <sz val="10"/>
      <name val="Arial Cyr"/>
    </font>
    <font>
      <sz val="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Arimo"/>
    </font>
    <font>
      <sz val="9"/>
      <color theme="1"/>
      <name val="Arial"/>
      <family val="2"/>
      <charset val="204"/>
    </font>
    <font>
      <sz val="9"/>
      <color theme="1"/>
      <name val="Arimo"/>
    </font>
    <font>
      <b/>
      <sz val="12"/>
      <color theme="1"/>
      <name val="Arial"/>
    </font>
    <font>
      <sz val="10"/>
      <color theme="1"/>
      <name val="Arial"/>
    </font>
    <font>
      <sz val="2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7" xfId="1" applyFont="1" applyBorder="1" applyAlignment="1">
      <alignment horizontal="left" vertical="top" wrapText="1"/>
    </xf>
    <xf numFmtId="0" fontId="6" fillId="2" borderId="5" xfId="1" applyFont="1" applyFill="1" applyBorder="1" applyAlignment="1">
      <alignment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2" fillId="2" borderId="8" xfId="1" applyNumberFormat="1" applyFont="1" applyFill="1" applyBorder="1" applyAlignment="1">
      <alignment horizontal="right" vertical="center"/>
    </xf>
    <xf numFmtId="166" fontId="13" fillId="2" borderId="6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right" vertical="center"/>
    </xf>
    <xf numFmtId="166" fontId="15" fillId="0" borderId="6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6" fillId="3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164" fontId="18" fillId="2" borderId="6" xfId="0" applyNumberFormat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/>
    </xf>
    <xf numFmtId="164" fontId="18" fillId="4" borderId="6" xfId="0" applyNumberFormat="1" applyFont="1" applyFill="1" applyBorder="1" applyAlignment="1">
      <alignment horizontal="center" vertical="center"/>
    </xf>
    <xf numFmtId="165" fontId="20" fillId="2" borderId="8" xfId="0" applyNumberFormat="1" applyFont="1" applyFill="1" applyBorder="1" applyAlignment="1">
      <alignment horizontal="right" vertical="center"/>
    </xf>
    <xf numFmtId="166" fontId="13" fillId="2" borderId="6" xfId="0" applyNumberFormat="1" applyFont="1" applyFill="1" applyBorder="1" applyAlignment="1">
      <alignment horizontal="center" vertical="center"/>
    </xf>
    <xf numFmtId="165" fontId="21" fillId="0" borderId="8" xfId="0" applyNumberFormat="1" applyFont="1" applyBorder="1" applyAlignment="1">
      <alignment horizontal="right" vertical="center"/>
    </xf>
    <xf numFmtId="166" fontId="15" fillId="0" borderId="6" xfId="0" applyNumberFormat="1" applyFont="1" applyBorder="1" applyAlignment="1">
      <alignment horizontal="center" vertical="center"/>
    </xf>
    <xf numFmtId="165" fontId="20" fillId="3" borderId="8" xfId="0" applyNumberFormat="1" applyFont="1" applyFill="1" applyBorder="1" applyAlignment="1">
      <alignment horizontal="right" vertical="center"/>
    </xf>
    <xf numFmtId="166" fontId="13" fillId="3" borderId="6" xfId="0" applyNumberFormat="1" applyFont="1" applyFill="1" applyBorder="1" applyAlignment="1">
      <alignment horizontal="center" vertical="center"/>
    </xf>
    <xf numFmtId="165" fontId="20" fillId="4" borderId="8" xfId="0" applyNumberFormat="1" applyFont="1" applyFill="1" applyBorder="1" applyAlignment="1">
      <alignment horizontal="right" vertical="center"/>
    </xf>
    <xf numFmtId="166" fontId="13" fillId="4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0" zoomScale="120" zoomScaleNormal="120" workbookViewId="0">
      <selection activeCell="E4" sqref="E4:F42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3.85546875" style="1" customWidth="1"/>
    <col min="7" max="16384" width="9.140625" style="1"/>
  </cols>
  <sheetData>
    <row r="1" spans="1:6">
      <c r="A1" s="17" t="s">
        <v>9</v>
      </c>
      <c r="B1" s="18"/>
      <c r="C1" s="18"/>
      <c r="D1" s="18"/>
      <c r="E1" s="18"/>
      <c r="F1" s="19"/>
    </row>
    <row r="2" spans="1:6" ht="19.5">
      <c r="A2" s="20" t="s">
        <v>50</v>
      </c>
      <c r="B2" s="21"/>
      <c r="C2" s="21"/>
      <c r="D2" s="21"/>
      <c r="E2" s="21"/>
      <c r="F2" s="22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29" t="s">
        <v>10</v>
      </c>
      <c r="C4" s="35">
        <v>99999</v>
      </c>
      <c r="D4" s="12" t="s">
        <v>49</v>
      </c>
      <c r="E4" s="39"/>
      <c r="F4" s="40"/>
    </row>
    <row r="5" spans="1:6">
      <c r="A5" s="4">
        <v>2</v>
      </c>
      <c r="B5" s="30" t="s">
        <v>11</v>
      </c>
      <c r="C5" s="36">
        <v>6</v>
      </c>
      <c r="D5" s="12" t="s">
        <v>49</v>
      </c>
      <c r="E5" s="41">
        <v>4760</v>
      </c>
      <c r="F5" s="42">
        <v>28560</v>
      </c>
    </row>
    <row r="6" spans="1:6">
      <c r="A6" s="4">
        <v>3</v>
      </c>
      <c r="B6" s="29" t="s">
        <v>12</v>
      </c>
      <c r="C6" s="35">
        <v>99999</v>
      </c>
      <c r="D6" s="12" t="s">
        <v>49</v>
      </c>
      <c r="E6" s="39"/>
      <c r="F6" s="40"/>
    </row>
    <row r="7" spans="1:6">
      <c r="A7" s="4">
        <v>4</v>
      </c>
      <c r="B7" s="31" t="s">
        <v>13</v>
      </c>
      <c r="C7" s="36">
        <v>6</v>
      </c>
      <c r="D7" s="12" t="s">
        <v>49</v>
      </c>
      <c r="E7" s="41">
        <v>890</v>
      </c>
      <c r="F7" s="42">
        <v>5340</v>
      </c>
    </row>
    <row r="8" spans="1:6">
      <c r="A8" s="4">
        <v>5</v>
      </c>
      <c r="B8" s="31" t="s">
        <v>14</v>
      </c>
      <c r="C8" s="36">
        <v>6</v>
      </c>
      <c r="D8" s="12" t="s">
        <v>49</v>
      </c>
      <c r="E8" s="41">
        <v>616</v>
      </c>
      <c r="F8" s="42">
        <v>3696</v>
      </c>
    </row>
    <row r="9" spans="1:6">
      <c r="A9" s="4">
        <v>6</v>
      </c>
      <c r="B9" s="31" t="s">
        <v>15</v>
      </c>
      <c r="C9" s="36">
        <v>6</v>
      </c>
      <c r="D9" s="12" t="s">
        <v>49</v>
      </c>
      <c r="E9" s="41">
        <v>588</v>
      </c>
      <c r="F9" s="42">
        <v>3528</v>
      </c>
    </row>
    <row r="10" spans="1:6">
      <c r="A10" s="4">
        <v>7</v>
      </c>
      <c r="B10" s="29" t="s">
        <v>16</v>
      </c>
      <c r="C10" s="35">
        <v>99999</v>
      </c>
      <c r="D10" s="12" t="s">
        <v>49</v>
      </c>
      <c r="E10" s="39"/>
      <c r="F10" s="40"/>
    </row>
    <row r="11" spans="1:6">
      <c r="A11" s="4">
        <v>8</v>
      </c>
      <c r="B11" s="31" t="s">
        <v>17</v>
      </c>
      <c r="C11" s="36">
        <v>1</v>
      </c>
      <c r="D11" s="12" t="s">
        <v>49</v>
      </c>
      <c r="E11" s="41">
        <v>2408</v>
      </c>
      <c r="F11" s="42">
        <v>2408</v>
      </c>
    </row>
    <row r="12" spans="1:6">
      <c r="A12" s="4">
        <v>9</v>
      </c>
      <c r="B12" s="29" t="s">
        <v>18</v>
      </c>
      <c r="C12" s="35">
        <v>99999</v>
      </c>
      <c r="D12" s="12" t="s">
        <v>49</v>
      </c>
      <c r="E12" s="39"/>
      <c r="F12" s="40"/>
    </row>
    <row r="13" spans="1:6" ht="25.5">
      <c r="A13" s="4">
        <v>10</v>
      </c>
      <c r="B13" s="31" t="s">
        <v>19</v>
      </c>
      <c r="C13" s="36">
        <v>1</v>
      </c>
      <c r="D13" s="12" t="s">
        <v>49</v>
      </c>
      <c r="E13" s="41">
        <v>8680</v>
      </c>
      <c r="F13" s="42">
        <v>8680</v>
      </c>
    </row>
    <row r="14" spans="1:6">
      <c r="A14" s="4">
        <v>11</v>
      </c>
      <c r="B14" s="29" t="s">
        <v>20</v>
      </c>
      <c r="C14" s="35">
        <v>99999</v>
      </c>
      <c r="D14" s="12" t="s">
        <v>49</v>
      </c>
      <c r="E14" s="39"/>
      <c r="F14" s="40"/>
    </row>
    <row r="15" spans="1:6">
      <c r="A15" s="4">
        <v>12</v>
      </c>
      <c r="B15" s="31" t="s">
        <v>21</v>
      </c>
      <c r="C15" s="36">
        <v>30</v>
      </c>
      <c r="D15" s="12" t="s">
        <v>49</v>
      </c>
      <c r="E15" s="41">
        <v>9</v>
      </c>
      <c r="F15" s="42">
        <v>270</v>
      </c>
    </row>
    <row r="16" spans="1:6">
      <c r="A16" s="4">
        <v>13</v>
      </c>
      <c r="B16" s="31" t="s">
        <v>22</v>
      </c>
      <c r="C16" s="36">
        <v>20</v>
      </c>
      <c r="D16" s="12" t="s">
        <v>49</v>
      </c>
      <c r="E16" s="41">
        <v>14.9</v>
      </c>
      <c r="F16" s="42">
        <v>298</v>
      </c>
    </row>
    <row r="17" spans="1:6">
      <c r="A17" s="4">
        <v>14</v>
      </c>
      <c r="B17" s="29" t="s">
        <v>23</v>
      </c>
      <c r="C17" s="35">
        <v>99999</v>
      </c>
      <c r="D17" s="12" t="s">
        <v>49</v>
      </c>
      <c r="E17" s="39"/>
      <c r="F17" s="40"/>
    </row>
    <row r="18" spans="1:6">
      <c r="A18" s="4">
        <v>15</v>
      </c>
      <c r="B18" s="31" t="s">
        <v>24</v>
      </c>
      <c r="C18" s="36">
        <v>1</v>
      </c>
      <c r="D18" s="12" t="s">
        <v>49</v>
      </c>
      <c r="E18" s="41">
        <v>1876</v>
      </c>
      <c r="F18" s="42">
        <v>1876</v>
      </c>
    </row>
    <row r="19" spans="1:6">
      <c r="A19" s="4">
        <v>16</v>
      </c>
      <c r="B19" s="31" t="s">
        <v>25</v>
      </c>
      <c r="C19" s="36">
        <v>1</v>
      </c>
      <c r="D19" s="12" t="s">
        <v>49</v>
      </c>
      <c r="E19" s="41">
        <v>1764</v>
      </c>
      <c r="F19" s="42">
        <v>1764</v>
      </c>
    </row>
    <row r="20" spans="1:6" ht="38.25">
      <c r="A20" s="4">
        <v>17</v>
      </c>
      <c r="B20" s="31" t="s">
        <v>26</v>
      </c>
      <c r="C20" s="36">
        <v>3</v>
      </c>
      <c r="D20" s="12" t="s">
        <v>49</v>
      </c>
      <c r="E20" s="41">
        <v>3250</v>
      </c>
      <c r="F20" s="42">
        <v>9750</v>
      </c>
    </row>
    <row r="21" spans="1:6" ht="38.25">
      <c r="A21" s="4">
        <v>18</v>
      </c>
      <c r="B21" s="31" t="s">
        <v>27</v>
      </c>
      <c r="C21" s="36">
        <v>3</v>
      </c>
      <c r="D21" s="12" t="s">
        <v>49</v>
      </c>
      <c r="E21" s="41">
        <v>1988</v>
      </c>
      <c r="F21" s="42">
        <v>5964</v>
      </c>
    </row>
    <row r="22" spans="1:6" ht="25.5">
      <c r="A22" s="4">
        <v>19</v>
      </c>
      <c r="B22" s="30" t="s">
        <v>28</v>
      </c>
      <c r="C22" s="36">
        <v>3</v>
      </c>
      <c r="D22" s="12" t="s">
        <v>49</v>
      </c>
      <c r="E22" s="41">
        <v>2940</v>
      </c>
      <c r="F22" s="42">
        <v>8820</v>
      </c>
    </row>
    <row r="23" spans="1:6">
      <c r="A23" s="4">
        <v>20</v>
      </c>
      <c r="B23" s="31" t="s">
        <v>29</v>
      </c>
      <c r="C23" s="36">
        <v>3</v>
      </c>
      <c r="D23" s="12" t="s">
        <v>49</v>
      </c>
      <c r="E23" s="41">
        <v>540</v>
      </c>
      <c r="F23" s="42">
        <v>1620</v>
      </c>
    </row>
    <row r="24" spans="1:6">
      <c r="A24" s="4">
        <v>21</v>
      </c>
      <c r="B24" s="32" t="s">
        <v>30</v>
      </c>
      <c r="C24" s="37">
        <v>11111111</v>
      </c>
      <c r="D24" s="12" t="s">
        <v>49</v>
      </c>
      <c r="E24" s="43"/>
      <c r="F24" s="44"/>
    </row>
    <row r="25" spans="1:6">
      <c r="A25" s="4">
        <v>22</v>
      </c>
      <c r="B25" s="31" t="s">
        <v>31</v>
      </c>
      <c r="C25" s="36">
        <v>3</v>
      </c>
      <c r="D25" s="12" t="s">
        <v>49</v>
      </c>
      <c r="E25" s="41">
        <v>2200</v>
      </c>
      <c r="F25" s="42">
        <v>6600</v>
      </c>
    </row>
    <row r="26" spans="1:6">
      <c r="A26" s="4">
        <v>23</v>
      </c>
      <c r="B26" s="31" t="s">
        <v>32</v>
      </c>
      <c r="C26" s="36">
        <v>30</v>
      </c>
      <c r="D26" s="12" t="s">
        <v>49</v>
      </c>
      <c r="E26" s="41">
        <v>17</v>
      </c>
      <c r="F26" s="42">
        <v>510</v>
      </c>
    </row>
    <row r="27" spans="1:6">
      <c r="A27" s="4">
        <v>24</v>
      </c>
      <c r="B27" s="31" t="s">
        <v>33</v>
      </c>
      <c r="C27" s="36">
        <v>3</v>
      </c>
      <c r="D27" s="12" t="s">
        <v>49</v>
      </c>
      <c r="E27" s="41">
        <v>15300</v>
      </c>
      <c r="F27" s="42">
        <v>45900</v>
      </c>
    </row>
    <row r="28" spans="1:6">
      <c r="A28" s="4">
        <v>25</v>
      </c>
      <c r="B28" s="33" t="s">
        <v>34</v>
      </c>
      <c r="C28" s="38">
        <v>99999</v>
      </c>
      <c r="D28" s="12" t="s">
        <v>49</v>
      </c>
      <c r="E28" s="45"/>
      <c r="F28" s="46"/>
    </row>
    <row r="29" spans="1:6">
      <c r="A29" s="4">
        <v>26</v>
      </c>
      <c r="B29" s="31" t="s">
        <v>35</v>
      </c>
      <c r="C29" s="36">
        <v>300</v>
      </c>
      <c r="D29" s="12" t="s">
        <v>49</v>
      </c>
      <c r="E29" s="41">
        <v>30.31</v>
      </c>
      <c r="F29" s="42">
        <v>9093</v>
      </c>
    </row>
    <row r="30" spans="1:6">
      <c r="A30" s="4">
        <v>27</v>
      </c>
      <c r="B30" s="31" t="s">
        <v>36</v>
      </c>
      <c r="C30" s="36">
        <v>9</v>
      </c>
      <c r="D30" s="12" t="s">
        <v>49</v>
      </c>
      <c r="E30" s="41">
        <v>43.5</v>
      </c>
      <c r="F30" s="42">
        <v>391.5</v>
      </c>
    </row>
    <row r="31" spans="1:6">
      <c r="A31" s="4">
        <v>28</v>
      </c>
      <c r="B31" s="31" t="s">
        <v>37</v>
      </c>
      <c r="C31" s="36">
        <v>18</v>
      </c>
      <c r="D31" s="12" t="s">
        <v>49</v>
      </c>
      <c r="E31" s="41">
        <v>114.35</v>
      </c>
      <c r="F31" s="42">
        <v>2058.2999999999997</v>
      </c>
    </row>
    <row r="32" spans="1:6">
      <c r="A32" s="4">
        <v>29</v>
      </c>
      <c r="B32" s="31" t="s">
        <v>38</v>
      </c>
      <c r="C32" s="36">
        <v>17</v>
      </c>
      <c r="D32" s="12" t="s">
        <v>49</v>
      </c>
      <c r="E32" s="41">
        <v>6.84</v>
      </c>
      <c r="F32" s="42">
        <v>116.28</v>
      </c>
    </row>
    <row r="33" spans="1:6">
      <c r="A33" s="4">
        <v>30</v>
      </c>
      <c r="B33" s="31" t="s">
        <v>39</v>
      </c>
      <c r="C33" s="36">
        <v>1</v>
      </c>
      <c r="D33" s="12" t="s">
        <v>49</v>
      </c>
      <c r="E33" s="41">
        <v>830</v>
      </c>
      <c r="F33" s="42">
        <v>830</v>
      </c>
    </row>
    <row r="34" spans="1:6">
      <c r="A34" s="4">
        <v>31</v>
      </c>
      <c r="B34" s="31" t="s">
        <v>40</v>
      </c>
      <c r="C34" s="36">
        <v>18</v>
      </c>
      <c r="D34" s="12" t="s">
        <v>49</v>
      </c>
      <c r="E34" s="41">
        <v>2.52</v>
      </c>
      <c r="F34" s="42">
        <v>45.36</v>
      </c>
    </row>
    <row r="35" spans="1:6">
      <c r="A35" s="4">
        <v>32</v>
      </c>
      <c r="B35" s="31" t="s">
        <v>41</v>
      </c>
      <c r="C35" s="36">
        <v>1</v>
      </c>
      <c r="D35" s="12" t="s">
        <v>49</v>
      </c>
      <c r="E35" s="41">
        <v>540</v>
      </c>
      <c r="F35" s="42">
        <v>540</v>
      </c>
    </row>
    <row r="36" spans="1:6">
      <c r="A36" s="4">
        <v>33</v>
      </c>
      <c r="B36" s="34" t="s">
        <v>42</v>
      </c>
      <c r="C36" s="35">
        <v>99999</v>
      </c>
      <c r="D36" s="12" t="s">
        <v>49</v>
      </c>
      <c r="E36" s="39"/>
      <c r="F36" s="40"/>
    </row>
    <row r="37" spans="1:6">
      <c r="A37" s="4">
        <v>34</v>
      </c>
      <c r="B37" s="31" t="s">
        <v>43</v>
      </c>
      <c r="C37" s="36">
        <v>300</v>
      </c>
      <c r="D37" s="12" t="s">
        <v>49</v>
      </c>
      <c r="E37" s="41">
        <v>24</v>
      </c>
      <c r="F37" s="42">
        <v>7200</v>
      </c>
    </row>
    <row r="38" spans="1:6">
      <c r="A38" s="4">
        <v>35</v>
      </c>
      <c r="B38" s="31" t="s">
        <v>44</v>
      </c>
      <c r="C38" s="36">
        <v>9</v>
      </c>
      <c r="D38" s="12" t="s">
        <v>49</v>
      </c>
      <c r="E38" s="41">
        <v>200</v>
      </c>
      <c r="F38" s="42">
        <v>1800</v>
      </c>
    </row>
    <row r="39" spans="1:6">
      <c r="A39" s="4">
        <v>36</v>
      </c>
      <c r="B39" s="31" t="s">
        <v>45</v>
      </c>
      <c r="C39" s="36">
        <v>4</v>
      </c>
      <c r="D39" s="12" t="s">
        <v>49</v>
      </c>
      <c r="E39" s="41">
        <v>80</v>
      </c>
      <c r="F39" s="42">
        <v>320</v>
      </c>
    </row>
    <row r="40" spans="1:6" ht="25.5">
      <c r="A40" s="4">
        <v>37</v>
      </c>
      <c r="B40" s="31" t="s">
        <v>46</v>
      </c>
      <c r="C40" s="36">
        <v>2</v>
      </c>
      <c r="D40" s="12" t="s">
        <v>49</v>
      </c>
      <c r="E40" s="41">
        <v>653.29999999999995</v>
      </c>
      <c r="F40" s="42">
        <v>1306.5999999999999</v>
      </c>
    </row>
    <row r="41" spans="1:6">
      <c r="A41" s="4">
        <v>38</v>
      </c>
      <c r="B41" s="34" t="s">
        <v>47</v>
      </c>
      <c r="C41" s="35">
        <v>99999</v>
      </c>
      <c r="D41" s="12" t="s">
        <v>49</v>
      </c>
      <c r="E41" s="39"/>
      <c r="F41" s="40"/>
    </row>
    <row r="42" spans="1:6" ht="25.5">
      <c r="A42" s="4">
        <v>39</v>
      </c>
      <c r="B42" s="31" t="s">
        <v>48</v>
      </c>
      <c r="C42" s="36">
        <v>300</v>
      </c>
      <c r="D42" s="12" t="s">
        <v>49</v>
      </c>
      <c r="E42" s="41">
        <v>4.49</v>
      </c>
      <c r="F42" s="42">
        <v>1347</v>
      </c>
    </row>
    <row r="43" spans="1:6">
      <c r="A43" s="4">
        <v>40</v>
      </c>
      <c r="B43" s="9"/>
      <c r="C43" s="10"/>
      <c r="D43" s="10"/>
      <c r="E43" s="13"/>
      <c r="F43" s="14"/>
    </row>
    <row r="44" spans="1:6">
      <c r="A44" s="4">
        <v>41</v>
      </c>
      <c r="B44" s="8"/>
      <c r="C44" s="11"/>
      <c r="D44" s="12" t="s">
        <v>49</v>
      </c>
      <c r="E44" s="15"/>
      <c r="F44" s="16"/>
    </row>
    <row r="45" spans="1:6">
      <c r="A45" s="4">
        <v>42</v>
      </c>
      <c r="B45" s="4"/>
      <c r="C45" s="4"/>
      <c r="D45" s="12" t="s">
        <v>49</v>
      </c>
      <c r="E45" s="4"/>
      <c r="F45" s="4"/>
    </row>
    <row r="46" spans="1:6">
      <c r="A46" s="4">
        <v>43</v>
      </c>
      <c r="B46" s="4"/>
      <c r="C46" s="4"/>
      <c r="D46" s="12" t="s">
        <v>49</v>
      </c>
      <c r="E46" s="4"/>
      <c r="F46" s="4"/>
    </row>
    <row r="47" spans="1:6">
      <c r="A47" s="4">
        <v>44</v>
      </c>
      <c r="B47" s="4"/>
      <c r="C47" s="4"/>
      <c r="D47" s="12" t="s">
        <v>49</v>
      </c>
      <c r="E47" s="4"/>
      <c r="F47" s="4"/>
    </row>
    <row r="48" spans="1:6">
      <c r="A48" s="4">
        <v>45</v>
      </c>
      <c r="B48" s="4"/>
      <c r="C48" s="4"/>
      <c r="D48" s="12" t="s">
        <v>49</v>
      </c>
      <c r="E48" s="4"/>
      <c r="F48" s="4"/>
    </row>
    <row r="49" spans="1:6">
      <c r="A49" s="23" t="s">
        <v>8</v>
      </c>
      <c r="B49" s="24"/>
      <c r="C49" s="24"/>
      <c r="D49" s="24"/>
      <c r="E49" s="25"/>
      <c r="F49" s="5">
        <f>SUM(F4:F48)</f>
        <v>160632.03999999998</v>
      </c>
    </row>
    <row r="50" spans="1:6" ht="19.5" customHeight="1">
      <c r="A50" s="26" t="s">
        <v>6</v>
      </c>
      <c r="B50" s="27"/>
      <c r="C50" s="27"/>
      <c r="D50" s="27"/>
      <c r="E50" s="28"/>
      <c r="F50" s="5">
        <f>F51-F49</f>
        <v>32126.407999999996</v>
      </c>
    </row>
    <row r="51" spans="1:6">
      <c r="A51" s="23" t="s">
        <v>7</v>
      </c>
      <c r="B51" s="24"/>
      <c r="C51" s="24"/>
      <c r="D51" s="24"/>
      <c r="E51" s="25"/>
      <c r="F51" s="5">
        <f>F49*1.2</f>
        <v>192758.44799999997</v>
      </c>
    </row>
    <row r="52" spans="1:6">
      <c r="A52" s="6"/>
      <c r="B52" s="7"/>
      <c r="C52" s="7"/>
      <c r="D52" s="7"/>
      <c r="E52" s="7"/>
      <c r="F52" s="6"/>
    </row>
    <row r="53" spans="1:6">
      <c r="A53" s="6"/>
      <c r="B53" s="7"/>
      <c r="C53" s="7"/>
      <c r="D53" s="7"/>
      <c r="E53" s="7"/>
      <c r="F53" s="6"/>
    </row>
  </sheetData>
  <mergeCells count="5">
    <mergeCell ref="A1:F1"/>
    <mergeCell ref="A2:F2"/>
    <mergeCell ref="A49:E49"/>
    <mergeCell ref="A50:E50"/>
    <mergeCell ref="A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2020-06-16T12:07:03Z</dcterms:modified>
</cp:coreProperties>
</file>