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Проект №370\Бюджет\"/>
    </mc:Choice>
  </mc:AlternateContent>
  <bookViews>
    <workbookView xWindow="0" yWindow="0" windowWidth="28800" windowHeight="1248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G6" i="1"/>
  <c r="G8" i="1"/>
  <c r="G9" i="1"/>
  <c r="G10" i="1"/>
  <c r="G11" i="1"/>
  <c r="G12" i="1"/>
  <c r="G13" i="1"/>
  <c r="G4" i="1"/>
  <c r="G14" i="1" s="1"/>
  <c r="G16" i="1" s="1"/>
  <c r="G15" i="1" s="1"/>
  <c r="F14" i="1"/>
  <c r="F16" i="1" l="1"/>
  <c r="F15" i="1" l="1"/>
</calcChain>
</file>

<file path=xl/sharedStrings.xml><?xml version="1.0" encoding="utf-8"?>
<sst xmlns="http://schemas.openxmlformats.org/spreadsheetml/2006/main" count="33" uniqueCount="30">
  <si>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</si>
  <si>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</si>
  <si>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</si>
  <si>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</si>
  <si>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</si>
  <si>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Одиниця вимірювання</t>
  </si>
  <si>
    <t>Непередбачені витрати (20%):</t>
  </si>
  <si>
    <t>Бюжет проєкту:</t>
  </si>
  <si>
    <t>Загальна вартість матеріалів/послуг :</t>
  </si>
  <si>
    <t>Розрахунок бюджету проєкту</t>
  </si>
  <si>
    <t>Придбання комунікаційного та допоміжного обладнання (навушники з гарнітурою, електрокабелі, роз’єми, тощо )</t>
  </si>
  <si>
    <t>комплект </t>
  </si>
  <si>
    <t>комплект</t>
  </si>
  <si>
    <t xml:space="preserve"> Оренда приміщення на строк проекту</t>
  </si>
  <si>
    <r>
      <t>м</t>
    </r>
    <r>
      <rPr>
        <vertAlign val="superscript"/>
        <sz val="14"/>
        <color rgb="FF000000"/>
        <rFont val="Times New Roman"/>
        <family val="1"/>
        <charset val="204"/>
      </rPr>
      <t>2</t>
    </r>
    <r>
      <rPr>
        <sz val="14"/>
        <color rgb="FF000000"/>
        <rFont val="Times New Roman"/>
        <family val="1"/>
        <charset val="204"/>
      </rPr>
      <t> </t>
    </r>
  </si>
  <si>
    <t> Транспортні витрати</t>
  </si>
  <si>
    <t> Виготовлення друкованої продукції</t>
  </si>
  <si>
    <t>одиниця </t>
  </si>
  <si>
    <t> Облаштування приміщення</t>
  </si>
  <si>
    <t>"Дніпровський медичний кластер"</t>
  </si>
  <si>
    <t>30 </t>
  </si>
  <si>
    <t>Придбання меблів кол-центру</t>
  </si>
  <si>
    <t>30х130х12=43200</t>
  </si>
  <si>
    <t>км.</t>
  </si>
  <si>
    <t>Кушетка медична</t>
  </si>
  <si>
    <t>одиниця</t>
  </si>
  <si>
    <t>Ширма медична ШБ 2-3</t>
  </si>
  <si>
    <t>Аппарат УЗД HP Hewlett Packard SONOS 2000</t>
  </si>
  <si>
    <t xml:space="preserve">Придбання меблів для переговорів </t>
  </si>
  <si>
    <r>
      <t>м</t>
    </r>
    <r>
      <rPr>
        <vertAlign val="superscript"/>
        <sz val="14"/>
        <color rgb="FFFF0000"/>
        <rFont val="Times New Roman"/>
        <family val="1"/>
        <charset val="204"/>
      </rPr>
      <t>2</t>
    </r>
    <r>
      <rPr>
        <sz val="14"/>
        <color rgb="FFFF0000"/>
        <rFont val="Times New Roman"/>
        <family val="1"/>
        <charset val="204"/>
      </rPr>
      <t> 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</si>
</sst>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₴&quot;"/>
  </numFmts>
  <fonts count="10" x14ac:knownFonts="1">
    <font>
      <sz val="11"/>
      <color theme="1"/>
      <name val="Calibri"/>
      <family val="2"/>
      <charset val="204"/>
      <scheme val="minor"/>
    </font>
    <font>
      <b/>
      <sz val="14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vertAlign val="superscript"/>
      <sz val="14"/>
      <color rgb="FF00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i/>
      <sz val="14"/>
      <color rgb="FFFF0000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vertAlign val="superscript"/>
      <sz val="14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164" fontId="6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zoomScale="120" zoomScaleNormal="120" workbookViewId="0">
      <selection activeCell="J13" sqref="J13"/>
    </sheetView>
  </sheetViews>
  <sheetFormatPr defaultColWidth="9.140625" defaultRowHeight="18.75" x14ac:dyDescent="0.25"/>
  <cols>
    <col min="1" max="1" width="5.85546875" style="17" customWidth="1"/>
    <col min="2" max="2" width="70" style="12" customWidth="1"/>
    <col min="3" max="3" width="14" style="17" customWidth="1"/>
    <col min="4" max="4" width="18" style="17" customWidth="1"/>
    <col min="5" max="5" width="19.140625" style="17" customWidth="1"/>
    <col min="6" max="6" width="12.7109375" style="17" customWidth="1"/>
    <col min="7" max="7" width="15" style="16" customWidth="1"/>
    <col min="8" max="8" width="9.85546875" style="17" bestFit="1" customWidth="1"/>
    <col min="9" max="12" width="9.140625" style="17"/>
    <col min="13" max="13" width="12" style="17" bestFit="1" customWidth="1"/>
    <col min="14" max="16384" width="9.140625" style="17"/>
  </cols>
  <sheetData>
    <row r="1" spans="1:7" x14ac:dyDescent="0.25">
      <c r="A1" s="4" t="s">
        <v>9</v>
      </c>
      <c r="B1" s="4"/>
      <c r="C1" s="4"/>
      <c r="D1" s="4"/>
      <c r="E1" s="4"/>
      <c r="F1" s="4"/>
    </row>
    <row r="2" spans="1:7" x14ac:dyDescent="0.25">
      <c r="A2" s="5" t="s">
        <v>19</v>
      </c>
      <c r="B2" s="6"/>
      <c r="C2" s="6"/>
      <c r="D2" s="6"/>
      <c r="E2" s="6"/>
      <c r="F2" s="6"/>
    </row>
    <row r="3" spans="1:7" ht="37.5" x14ac:dyDescent="0.25">
      <c r="A3" s="7" t="s">
        <v>0</v>
      </c>
      <c r="B3" s="8" t="s">
        <v>4</v>
      </c>
      <c r="C3" s="1" t="s">
        <v>2</v>
      </c>
      <c r="D3" s="1" t="s">
        <v>5</v>
      </c>
      <c r="E3" s="1" t="s">
        <v>1</v>
      </c>
      <c r="F3" s="1" t="s">
        <v>3</v>
      </c>
    </row>
    <row r="4" spans="1:7" ht="37.5" x14ac:dyDescent="0.25">
      <c r="A4" s="1">
        <v>1</v>
      </c>
      <c r="B4" s="8" t="s">
        <v>10</v>
      </c>
      <c r="C4" s="9">
        <v>5</v>
      </c>
      <c r="D4" s="9" t="s">
        <v>11</v>
      </c>
      <c r="E4" s="9">
        <v>700</v>
      </c>
      <c r="F4" s="1">
        <v>3500</v>
      </c>
      <c r="G4" s="16">
        <f>E4*C4</f>
        <v>3500</v>
      </c>
    </row>
    <row r="5" spans="1:7" x14ac:dyDescent="0.25">
      <c r="A5" s="1">
        <v>2</v>
      </c>
      <c r="B5" s="13" t="s">
        <v>21</v>
      </c>
      <c r="C5" s="9">
        <v>3</v>
      </c>
      <c r="D5" s="9" t="s">
        <v>11</v>
      </c>
      <c r="E5" s="9">
        <v>3000</v>
      </c>
      <c r="F5" s="1">
        <v>9000</v>
      </c>
      <c r="G5" s="16">
        <f t="shared" ref="G5:G13" si="0">E5*C5</f>
        <v>9000</v>
      </c>
    </row>
    <row r="6" spans="1:7" x14ac:dyDescent="0.25">
      <c r="A6" s="1">
        <v>3</v>
      </c>
      <c r="B6" s="13" t="s">
        <v>28</v>
      </c>
      <c r="C6" s="9">
        <v>1</v>
      </c>
      <c r="D6" s="9" t="s">
        <v>12</v>
      </c>
      <c r="E6" s="10">
        <v>20000</v>
      </c>
      <c r="F6" s="1">
        <v>20000</v>
      </c>
      <c r="G6" s="16">
        <f t="shared" si="0"/>
        <v>20000</v>
      </c>
    </row>
    <row r="7" spans="1:7" ht="37.5" x14ac:dyDescent="0.25">
      <c r="A7" s="1">
        <v>4</v>
      </c>
      <c r="B7" s="13" t="s">
        <v>13</v>
      </c>
      <c r="C7" s="9" t="s">
        <v>20</v>
      </c>
      <c r="D7" s="9" t="s">
        <v>14</v>
      </c>
      <c r="E7" s="9" t="s">
        <v>22</v>
      </c>
      <c r="F7" s="1">
        <v>43200</v>
      </c>
      <c r="G7" s="16">
        <v>43200</v>
      </c>
    </row>
    <row r="8" spans="1:7" x14ac:dyDescent="0.25">
      <c r="A8" s="1">
        <v>5</v>
      </c>
      <c r="B8" s="13" t="s">
        <v>15</v>
      </c>
      <c r="C8" s="9">
        <v>5</v>
      </c>
      <c r="D8" s="9" t="s">
        <v>23</v>
      </c>
      <c r="E8" s="9">
        <v>2000</v>
      </c>
      <c r="F8" s="1">
        <v>10000</v>
      </c>
      <c r="G8" s="16">
        <f t="shared" si="0"/>
        <v>10000</v>
      </c>
    </row>
    <row r="9" spans="1:7" x14ac:dyDescent="0.25">
      <c r="A9" s="1">
        <v>6</v>
      </c>
      <c r="B9" s="13" t="s">
        <v>16</v>
      </c>
      <c r="C9" s="9">
        <v>10000</v>
      </c>
      <c r="D9" s="9" t="s">
        <v>17</v>
      </c>
      <c r="E9" s="9">
        <v>0.8</v>
      </c>
      <c r="F9" s="1">
        <v>8000</v>
      </c>
      <c r="G9" s="16">
        <f t="shared" si="0"/>
        <v>8000</v>
      </c>
    </row>
    <row r="10" spans="1:7" s="18" customFormat="1" ht="22.5" x14ac:dyDescent="0.25">
      <c r="A10" s="2">
        <v>7</v>
      </c>
      <c r="B10" s="14" t="s">
        <v>18</v>
      </c>
      <c r="C10" s="11">
        <v>30</v>
      </c>
      <c r="D10" s="11" t="s">
        <v>29</v>
      </c>
      <c r="E10" s="11">
        <v>300</v>
      </c>
      <c r="F10" s="2">
        <v>6000</v>
      </c>
      <c r="G10" s="16">
        <f t="shared" si="0"/>
        <v>9000</v>
      </c>
    </row>
    <row r="11" spans="1:7" x14ac:dyDescent="0.25">
      <c r="A11" s="1">
        <v>8</v>
      </c>
      <c r="B11" s="8" t="s">
        <v>24</v>
      </c>
      <c r="C11" s="1">
        <v>1</v>
      </c>
      <c r="D11" s="1" t="s">
        <v>25</v>
      </c>
      <c r="E11" s="1">
        <v>42675</v>
      </c>
      <c r="F11" s="1">
        <v>42675</v>
      </c>
      <c r="G11" s="16">
        <f t="shared" si="0"/>
        <v>42675</v>
      </c>
    </row>
    <row r="12" spans="1:7" x14ac:dyDescent="0.25">
      <c r="A12" s="1">
        <v>9</v>
      </c>
      <c r="B12" s="8" t="s">
        <v>26</v>
      </c>
      <c r="C12" s="1">
        <v>1</v>
      </c>
      <c r="D12" s="1" t="s">
        <v>25</v>
      </c>
      <c r="E12" s="1">
        <v>1768</v>
      </c>
      <c r="F12" s="1">
        <v>1768</v>
      </c>
      <c r="G12" s="16">
        <f t="shared" si="0"/>
        <v>1768</v>
      </c>
    </row>
    <row r="13" spans="1:7" x14ac:dyDescent="0.25">
      <c r="A13" s="1">
        <v>10</v>
      </c>
      <c r="B13" s="8" t="s">
        <v>27</v>
      </c>
      <c r="C13" s="1">
        <v>1</v>
      </c>
      <c r="D13" s="1" t="s">
        <v>25</v>
      </c>
      <c r="E13" s="1">
        <v>2290</v>
      </c>
      <c r="F13" s="1">
        <v>2290</v>
      </c>
      <c r="G13" s="16">
        <f t="shared" si="0"/>
        <v>2290</v>
      </c>
    </row>
    <row r="14" spans="1:7" s="22" customFormat="1" x14ac:dyDescent="0.25">
      <c r="A14" s="19" t="s">
        <v>8</v>
      </c>
      <c r="B14" s="19"/>
      <c r="C14" s="19"/>
      <c r="D14" s="19"/>
      <c r="E14" s="19"/>
      <c r="F14" s="20">
        <f>SUM(F4:F13)</f>
        <v>146433</v>
      </c>
      <c r="G14" s="21">
        <f>SUM(G4:G13)</f>
        <v>149433</v>
      </c>
    </row>
    <row r="15" spans="1:7" s="22" customFormat="1" ht="19.5" customHeight="1" x14ac:dyDescent="0.25">
      <c r="A15" s="19" t="s">
        <v>6</v>
      </c>
      <c r="B15" s="19"/>
      <c r="C15" s="19"/>
      <c r="D15" s="19"/>
      <c r="E15" s="19"/>
      <c r="F15" s="20">
        <f>F16-F14</f>
        <v>29286.600000000006</v>
      </c>
      <c r="G15" s="21">
        <f>G16-G14</f>
        <v>29886.600000000006</v>
      </c>
    </row>
    <row r="16" spans="1:7" s="22" customFormat="1" x14ac:dyDescent="0.25">
      <c r="A16" s="19" t="s">
        <v>7</v>
      </c>
      <c r="B16" s="19"/>
      <c r="C16" s="19"/>
      <c r="D16" s="19"/>
      <c r="E16" s="19"/>
      <c r="F16" s="20">
        <f>F14*1.2</f>
        <v>175719.6</v>
      </c>
      <c r="G16" s="21">
        <f>G14*1.2</f>
        <v>179319.6</v>
      </c>
    </row>
    <row r="17" spans="1:6" x14ac:dyDescent="0.25">
      <c r="A17" s="3"/>
      <c r="B17" s="15"/>
      <c r="C17" s="3"/>
      <c r="D17" s="3"/>
      <c r="E17" s="3"/>
      <c r="F17" s="3"/>
    </row>
    <row r="18" spans="1:6" x14ac:dyDescent="0.25">
      <c r="A18" s="3"/>
      <c r="B18" s="15"/>
      <c r="C18" s="3"/>
      <c r="D18" s="3"/>
      <c r="E18" s="3"/>
      <c r="F18" s="3"/>
    </row>
  </sheetData>
  <mergeCells count="5">
    <mergeCell ref="A14:E14"/>
    <mergeCell ref="A15:E15"/>
    <mergeCell ref="A16:E16"/>
    <mergeCell ref="A1:F1"/>
    <mergeCell ref="A2:F2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USER</cp:lastModifiedBy>
  <cp:lastPrinted>2016-09-24T18:37:54Z</cp:lastPrinted>
  <dcterms:created xsi:type="dcterms:W3CDTF">2016-09-21T11:18:44Z</dcterms:created>
  <dcterms:modified xsi:type="dcterms:W3CDTF">2020-06-26T11:32:27Z</dcterms:modified>
</cp:coreProperties>
</file>