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030" activeTab="1"/>
  </bookViews>
  <sheets>
    <sheet name="Лист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2" i="1" s="1"/>
  <c r="F40" i="1"/>
  <c r="H40" i="1" s="1"/>
  <c r="F42" i="1" l="1"/>
  <c r="F41" i="1" s="1"/>
  <c r="H42" i="1" l="1"/>
</calcChain>
</file>

<file path=xl/sharedStrings.xml><?xml version="1.0" encoding="utf-8"?>
<sst xmlns="http://schemas.openxmlformats.org/spreadsheetml/2006/main" count="80" uniqueCount="48">
  <si>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</si>
  <si>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</si>
  <si>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</si>
  <si>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</si>
  <si>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</si>
  <si>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</si>
  <si>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</si>
  <si>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</si>
  <si>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</si>
  <si>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</si>
  <si>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</si>
  <si>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</si>
  <si>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Одиниця вимірювання</t>
  </si>
  <si>
    <t>Демонтаж трубопроводiв</t>
  </si>
  <si>
    <t>м</t>
  </si>
  <si>
    <t>Прокладання трубопроводiв</t>
  </si>
  <si>
    <t>Труби полiпропiленовi PN 20 "STABI"  25х4,2 мм</t>
  </si>
  <si>
    <t>Муфта дiам. 20 мм</t>
  </si>
  <si>
    <t>Кран кульовий  дiам. 20 мм</t>
  </si>
  <si>
    <t>Муфта дiам. 25 мм</t>
  </si>
  <si>
    <t>Колiно 45 град.  дiам. 25 мм</t>
  </si>
  <si>
    <t>Колiно 90 град.  дiам. 25 мм</t>
  </si>
  <si>
    <t>Муфта роз'ємна iз рiзьбою дiам. 25х3/4" мм</t>
  </si>
  <si>
    <t>Трiйник редукцiйний iз дiам.25х20 мм</t>
  </si>
  <si>
    <t>Кран кульовий  дiам. 25 мм</t>
  </si>
  <si>
    <t xml:space="preserve">Хомут з гайкою М8 3/4" (25*30) </t>
  </si>
  <si>
    <t>Труби полiпропiленовi PN 20 "STABI"  50х8,4 мм</t>
  </si>
  <si>
    <t>Муфта дiам. 50 мм</t>
  </si>
  <si>
    <t>Колiно 90 град. дiам. 50 мм</t>
  </si>
  <si>
    <t>Трiйник дiам. 50 мм, 20,25</t>
  </si>
  <si>
    <t>Кран кульовий  дiам. 40 мм</t>
  </si>
  <si>
    <t xml:space="preserve">Хомут з гайкою М8 1 1/2" (47-53мм ) </t>
  </si>
  <si>
    <t>Цанги М8</t>
  </si>
  <si>
    <t>Шпилька М8 х1000 мм</t>
  </si>
  <si>
    <t>Круги армованi абразивнi вiдрiзнi,125х1,6 мм</t>
  </si>
  <si>
    <t>Круги армованi абразивнi вiдрiзнi, 230х2,2 мм</t>
  </si>
  <si>
    <t>Льон-волокно 100 г</t>
  </si>
  <si>
    <t xml:space="preserve">Пакувальна змазка Unipak 75 </t>
  </si>
  <si>
    <t>Ізоляція трубопроводів ізоляцією Ізофом [Мерілон]</t>
  </si>
  <si>
    <t>Iзоляцiя для труб TUBEX D 52/9</t>
  </si>
  <si>
    <t>Iзоляцiя для труб TUBEX D 28/6</t>
  </si>
  <si>
    <t>Футорока 1/2х3/4 ЗВ</t>
  </si>
  <si>
    <t>Буртові втулки, фланець, прокладка, муфта, болті, гайки, шайби.</t>
  </si>
  <si>
    <t>Загально виробничі витрати, податки</t>
  </si>
  <si>
    <t>Під'єднання нових ділянок трубопроводу до існуючих мереж опалення діаметром 15 мм</t>
  </si>
  <si>
    <t>шт</t>
  </si>
  <si>
    <t xml:space="preserve">Типовий кошторис 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</si>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</sst>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2" borderId="1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2" zoomScale="80" zoomScaleNormal="80" workbookViewId="0">
      <selection activeCell="I42" sqref="I42"/>
    </sheetView>
  </sheetViews>
  <sheetFormatPr defaultRowHeight="15" x14ac:dyDescent="0.25"/>
  <cols>
    <col min="1" max="1" width="6.7109375" style="1" customWidth="1"/>
    <col min="2" max="2" width="46.140625" style="1" customWidth="1"/>
    <col min="3" max="4" width="27" style="1" customWidth="1"/>
    <col min="5" max="5" width="28.42578125" style="1" customWidth="1"/>
    <col min="6" max="6" width="19.28515625" style="1" customWidth="1"/>
    <col min="7" max="7" width="22.140625" style="1" customWidth="1"/>
    <col min="8" max="8" width="17" style="1" customWidth="1"/>
    <col min="9" max="9" width="23.85546875" style="1" customWidth="1"/>
    <col min="10" max="16384" width="9.140625" style="1"/>
  </cols>
  <sheetData>
    <row r="1" spans="1:12" ht="23.25" x14ac:dyDescent="0.35">
      <c r="A1" s="32" t="s">
        <v>46</v>
      </c>
      <c r="B1" s="32"/>
      <c r="C1" s="32"/>
      <c r="D1" s="32"/>
      <c r="E1" s="32"/>
      <c r="F1" s="32"/>
      <c r="G1" s="32"/>
      <c r="H1" s="32"/>
    </row>
    <row r="2" spans="1:12" ht="23.25" customHeight="1" x14ac:dyDescent="0.35">
      <c r="A2" s="34" t="s">
        <v>0</v>
      </c>
      <c r="B2" s="35" t="s">
        <v>5</v>
      </c>
      <c r="C2" s="35" t="s">
        <v>4</v>
      </c>
      <c r="D2" s="36" t="s">
        <v>12</v>
      </c>
      <c r="E2" s="35" t="s">
        <v>3</v>
      </c>
      <c r="F2" s="33" t="s">
        <v>9</v>
      </c>
      <c r="G2" s="33"/>
      <c r="H2" s="33"/>
    </row>
    <row r="3" spans="1:12" s="2" customFormat="1" ht="69.75" x14ac:dyDescent="0.2">
      <c r="A3" s="34"/>
      <c r="B3" s="36"/>
      <c r="C3" s="36"/>
      <c r="D3" s="37"/>
      <c r="E3" s="36"/>
      <c r="F3" s="5" t="s">
        <v>7</v>
      </c>
      <c r="G3" s="5" t="s">
        <v>8</v>
      </c>
      <c r="H3" s="5" t="s">
        <v>6</v>
      </c>
    </row>
    <row r="4" spans="1:12" ht="23.25" x14ac:dyDescent="0.25">
      <c r="A4" s="6">
        <v>1</v>
      </c>
      <c r="B4" s="8" t="s">
        <v>13</v>
      </c>
      <c r="C4" s="22">
        <v>194</v>
      </c>
      <c r="D4" s="22" t="s">
        <v>14</v>
      </c>
      <c r="E4" s="20">
        <v>41.81</v>
      </c>
      <c r="F4" s="20"/>
      <c r="G4" s="21">
        <v>8111</v>
      </c>
      <c r="H4" s="21">
        <v>8111</v>
      </c>
      <c r="I4" s="7"/>
    </row>
    <row r="5" spans="1:12" ht="23.25" x14ac:dyDescent="0.25">
      <c r="A5" s="4">
        <v>2</v>
      </c>
      <c r="B5" s="9" t="s">
        <v>15</v>
      </c>
      <c r="C5" s="22">
        <v>200</v>
      </c>
      <c r="D5" s="22" t="s">
        <v>14</v>
      </c>
      <c r="E5" s="20">
        <v>74.81</v>
      </c>
      <c r="F5" s="20"/>
      <c r="G5" s="21">
        <v>14962</v>
      </c>
      <c r="H5" s="21">
        <v>14962</v>
      </c>
      <c r="I5" s="7"/>
    </row>
    <row r="6" spans="1:12" ht="23.25" customHeight="1" x14ac:dyDescent="0.25">
      <c r="A6" s="4">
        <v>3</v>
      </c>
      <c r="B6" s="10" t="s">
        <v>16</v>
      </c>
      <c r="C6" s="22">
        <v>6</v>
      </c>
      <c r="D6" s="22" t="s">
        <v>14</v>
      </c>
      <c r="E6" s="20">
        <v>89.19</v>
      </c>
      <c r="F6" s="20"/>
      <c r="G6" s="21">
        <v>535</v>
      </c>
      <c r="H6" s="21">
        <v>535</v>
      </c>
      <c r="I6" s="7"/>
    </row>
    <row r="7" spans="1:12" ht="24" thickBot="1" x14ac:dyDescent="0.3">
      <c r="A7" s="4">
        <v>4</v>
      </c>
      <c r="B7" s="11" t="s">
        <v>17</v>
      </c>
      <c r="C7" s="22">
        <v>10</v>
      </c>
      <c r="D7" s="22" t="s">
        <v>45</v>
      </c>
      <c r="E7" s="20">
        <v>5.32</v>
      </c>
      <c r="F7" s="20">
        <v>53</v>
      </c>
      <c r="G7" s="21"/>
      <c r="H7" s="21">
        <v>53</v>
      </c>
      <c r="I7" s="7"/>
    </row>
    <row r="8" spans="1:12" ht="24" thickBot="1" x14ac:dyDescent="0.3">
      <c r="A8" s="4">
        <v>5</v>
      </c>
      <c r="B8" s="11" t="s">
        <v>18</v>
      </c>
      <c r="C8" s="22">
        <v>37</v>
      </c>
      <c r="D8" s="22" t="s">
        <v>45</v>
      </c>
      <c r="E8" s="20">
        <v>250.34</v>
      </c>
      <c r="F8" s="20"/>
      <c r="G8" s="21">
        <v>9263</v>
      </c>
      <c r="H8" s="21">
        <v>9263</v>
      </c>
      <c r="I8" s="7"/>
    </row>
    <row r="9" spans="1:12" ht="24" thickBot="1" x14ac:dyDescent="0.3">
      <c r="A9" s="6">
        <v>6</v>
      </c>
      <c r="B9" s="12" t="s">
        <v>16</v>
      </c>
      <c r="C9" s="22">
        <v>64</v>
      </c>
      <c r="D9" s="22" t="s">
        <v>14</v>
      </c>
      <c r="E9" s="20">
        <v>114.33</v>
      </c>
      <c r="F9" s="20"/>
      <c r="G9" s="21">
        <v>7317</v>
      </c>
      <c r="H9" s="21">
        <v>7317</v>
      </c>
      <c r="I9" s="7"/>
    </row>
    <row r="10" spans="1:12" ht="24" thickBot="1" x14ac:dyDescent="0.3">
      <c r="A10" s="4">
        <v>7</v>
      </c>
      <c r="B10" s="12" t="s">
        <v>19</v>
      </c>
      <c r="C10" s="22">
        <v>10</v>
      </c>
      <c r="D10" s="22" t="s">
        <v>45</v>
      </c>
      <c r="E10" s="20">
        <v>7.09</v>
      </c>
      <c r="F10" s="20">
        <v>71</v>
      </c>
      <c r="G10" s="21"/>
      <c r="H10" s="21">
        <v>71</v>
      </c>
      <c r="I10" s="7"/>
    </row>
    <row r="11" spans="1:12" ht="23.25" customHeight="1" x14ac:dyDescent="0.25">
      <c r="A11" s="4">
        <v>8</v>
      </c>
      <c r="B11" s="13" t="s">
        <v>22</v>
      </c>
      <c r="C11" s="22">
        <v>33</v>
      </c>
      <c r="D11" s="22" t="s">
        <v>45</v>
      </c>
      <c r="E11" s="20">
        <v>210.78</v>
      </c>
      <c r="F11" s="20"/>
      <c r="G11" s="21">
        <v>6956</v>
      </c>
      <c r="H11" s="21">
        <v>6956</v>
      </c>
      <c r="I11" s="7"/>
    </row>
    <row r="12" spans="1:12" ht="24" thickBot="1" x14ac:dyDescent="0.3">
      <c r="A12" s="4">
        <v>9</v>
      </c>
      <c r="B12" s="11" t="s">
        <v>20</v>
      </c>
      <c r="C12" s="22">
        <v>10</v>
      </c>
      <c r="D12" s="22" t="s">
        <v>45</v>
      </c>
      <c r="E12" s="20">
        <v>16.05</v>
      </c>
      <c r="F12" s="20">
        <v>160</v>
      </c>
      <c r="G12" s="21"/>
      <c r="H12" s="21">
        <v>160</v>
      </c>
      <c r="I12" s="7"/>
      <c r="L12" s="3"/>
    </row>
    <row r="13" spans="1:12" ht="24" thickBot="1" x14ac:dyDescent="0.3">
      <c r="A13" s="4">
        <v>10</v>
      </c>
      <c r="B13" s="11" t="s">
        <v>21</v>
      </c>
      <c r="C13" s="22">
        <v>65</v>
      </c>
      <c r="D13" s="22" t="s">
        <v>45</v>
      </c>
      <c r="E13" s="20">
        <v>11.27</v>
      </c>
      <c r="F13" s="20">
        <v>732</v>
      </c>
      <c r="G13" s="21"/>
      <c r="H13" s="21">
        <v>732</v>
      </c>
      <c r="I13" s="7"/>
    </row>
    <row r="14" spans="1:12" ht="23.25" customHeight="1" x14ac:dyDescent="0.25">
      <c r="A14" s="4">
        <v>11</v>
      </c>
      <c r="B14" s="14" t="s">
        <v>23</v>
      </c>
      <c r="C14" s="22">
        <v>33</v>
      </c>
      <c r="D14" s="22" t="s">
        <v>45</v>
      </c>
      <c r="E14" s="20">
        <v>17.28</v>
      </c>
      <c r="F14" s="20">
        <v>570</v>
      </c>
      <c r="G14" s="21"/>
      <c r="H14" s="21">
        <v>570</v>
      </c>
      <c r="I14" s="7"/>
    </row>
    <row r="15" spans="1:12" ht="23.25" customHeight="1" thickBot="1" x14ac:dyDescent="0.3">
      <c r="A15" s="6">
        <v>12</v>
      </c>
      <c r="B15" s="12" t="s">
        <v>24</v>
      </c>
      <c r="C15" s="22">
        <v>33</v>
      </c>
      <c r="D15" s="22" t="s">
        <v>45</v>
      </c>
      <c r="E15" s="20">
        <v>315.60000000000002</v>
      </c>
      <c r="F15" s="20">
        <v>10415</v>
      </c>
      <c r="G15" s="21"/>
      <c r="H15" s="21">
        <v>10415</v>
      </c>
      <c r="I15" s="7"/>
    </row>
    <row r="16" spans="1:12" ht="23.25" x14ac:dyDescent="0.25">
      <c r="A16" s="4">
        <v>13</v>
      </c>
      <c r="B16" s="15" t="s">
        <v>25</v>
      </c>
      <c r="C16" s="22">
        <v>30</v>
      </c>
      <c r="D16" s="22" t="s">
        <v>45</v>
      </c>
      <c r="E16" s="20">
        <v>22.24</v>
      </c>
      <c r="F16" s="20">
        <v>667</v>
      </c>
      <c r="G16" s="21"/>
      <c r="H16" s="21">
        <v>667</v>
      </c>
      <c r="I16" s="7"/>
    </row>
    <row r="17" spans="1:9" ht="24" thickBot="1" x14ac:dyDescent="0.3">
      <c r="A17" s="4">
        <v>14</v>
      </c>
      <c r="B17" s="12" t="s">
        <v>26</v>
      </c>
      <c r="C17" s="22">
        <v>130</v>
      </c>
      <c r="D17" s="22" t="s">
        <v>14</v>
      </c>
      <c r="E17" s="20">
        <v>400.2</v>
      </c>
      <c r="F17" s="20">
        <v>52026</v>
      </c>
      <c r="G17" s="21"/>
      <c r="H17" s="21">
        <v>52026</v>
      </c>
      <c r="I17" s="7"/>
    </row>
    <row r="18" spans="1:9" ht="24" thickBot="1" x14ac:dyDescent="0.3">
      <c r="A18" s="4">
        <v>15</v>
      </c>
      <c r="B18" s="11" t="s">
        <v>27</v>
      </c>
      <c r="C18" s="22">
        <v>35</v>
      </c>
      <c r="D18" s="22" t="s">
        <v>45</v>
      </c>
      <c r="E18" s="20">
        <v>61.15</v>
      </c>
      <c r="F18" s="20">
        <v>2140</v>
      </c>
      <c r="G18" s="21"/>
      <c r="H18" s="21">
        <v>2140</v>
      </c>
      <c r="I18" s="7"/>
    </row>
    <row r="19" spans="1:9" ht="24" thickBot="1" x14ac:dyDescent="0.3">
      <c r="A19" s="4">
        <v>16</v>
      </c>
      <c r="B19" s="12" t="s">
        <v>28</v>
      </c>
      <c r="C19" s="22">
        <v>20</v>
      </c>
      <c r="D19" s="22" t="s">
        <v>45</v>
      </c>
      <c r="E19" s="20">
        <v>74.48</v>
      </c>
      <c r="F19" s="20">
        <v>1490</v>
      </c>
      <c r="G19" s="21"/>
      <c r="H19" s="21">
        <v>1490</v>
      </c>
      <c r="I19" s="7"/>
    </row>
    <row r="20" spans="1:9" ht="24" thickBot="1" x14ac:dyDescent="0.3">
      <c r="A20" s="6">
        <v>17</v>
      </c>
      <c r="B20" s="12" t="s">
        <v>29</v>
      </c>
      <c r="C20" s="22">
        <v>41</v>
      </c>
      <c r="D20" s="22" t="s">
        <v>45</v>
      </c>
      <c r="E20" s="20">
        <v>95.54</v>
      </c>
      <c r="F20" s="20">
        <v>3917</v>
      </c>
      <c r="G20" s="21"/>
      <c r="H20" s="21">
        <v>3917</v>
      </c>
      <c r="I20" s="7"/>
    </row>
    <row r="21" spans="1:9" ht="24" thickBot="1" x14ac:dyDescent="0.3">
      <c r="A21" s="4">
        <v>18</v>
      </c>
      <c r="B21" s="16" t="s">
        <v>30</v>
      </c>
      <c r="C21" s="22">
        <v>4</v>
      </c>
      <c r="D21" s="22" t="s">
        <v>45</v>
      </c>
      <c r="E21" s="20">
        <v>1069</v>
      </c>
      <c r="F21" s="20">
        <v>4276</v>
      </c>
      <c r="G21" s="21"/>
      <c r="H21" s="21">
        <v>4276</v>
      </c>
      <c r="I21" s="7"/>
    </row>
    <row r="22" spans="1:9" ht="24" thickBot="1" x14ac:dyDescent="0.3">
      <c r="A22" s="4">
        <v>19</v>
      </c>
      <c r="B22" s="14" t="s">
        <v>31</v>
      </c>
      <c r="C22" s="22">
        <v>130</v>
      </c>
      <c r="D22" s="22" t="s">
        <v>45</v>
      </c>
      <c r="E22" s="20">
        <v>36.82</v>
      </c>
      <c r="F22" s="20">
        <v>4787</v>
      </c>
      <c r="G22" s="21"/>
      <c r="H22" s="21">
        <v>4787</v>
      </c>
      <c r="I22" s="7"/>
    </row>
    <row r="23" spans="1:9" ht="24" thickBot="1" x14ac:dyDescent="0.3">
      <c r="A23" s="4">
        <v>20</v>
      </c>
      <c r="B23" s="17" t="s">
        <v>32</v>
      </c>
      <c r="C23" s="22">
        <v>50</v>
      </c>
      <c r="D23" s="22" t="s">
        <v>45</v>
      </c>
      <c r="E23" s="20">
        <v>17</v>
      </c>
      <c r="F23" s="20">
        <v>850</v>
      </c>
      <c r="G23" s="21"/>
      <c r="H23" s="21">
        <v>850</v>
      </c>
      <c r="I23" s="7"/>
    </row>
    <row r="24" spans="1:9" ht="24" thickBot="1" x14ac:dyDescent="0.3">
      <c r="A24" s="4">
        <v>21</v>
      </c>
      <c r="B24" s="11" t="s">
        <v>33</v>
      </c>
      <c r="C24" s="22">
        <v>20</v>
      </c>
      <c r="D24" s="22" t="s">
        <v>45</v>
      </c>
      <c r="E24" s="20">
        <v>49.87</v>
      </c>
      <c r="F24" s="20">
        <v>997</v>
      </c>
      <c r="G24" s="21"/>
      <c r="H24" s="21">
        <v>997</v>
      </c>
      <c r="I24" s="7"/>
    </row>
    <row r="25" spans="1:9" ht="23.25" x14ac:dyDescent="0.25">
      <c r="A25" s="6">
        <v>22</v>
      </c>
      <c r="B25" s="14" t="s">
        <v>34</v>
      </c>
      <c r="C25" s="22">
        <v>20</v>
      </c>
      <c r="D25" s="22" t="s">
        <v>45</v>
      </c>
      <c r="E25" s="20">
        <v>103.72</v>
      </c>
      <c r="F25" s="20">
        <v>2074</v>
      </c>
      <c r="G25" s="21"/>
      <c r="H25" s="21">
        <v>2074</v>
      </c>
      <c r="I25" s="7"/>
    </row>
    <row r="26" spans="1:9" ht="24" thickBot="1" x14ac:dyDescent="0.3">
      <c r="A26" s="4">
        <v>23</v>
      </c>
      <c r="B26" s="14" t="s">
        <v>35</v>
      </c>
      <c r="C26" s="22">
        <v>5</v>
      </c>
      <c r="D26" s="22" t="s">
        <v>45</v>
      </c>
      <c r="E26" s="20">
        <v>138.27000000000001</v>
      </c>
      <c r="F26" s="20">
        <v>691</v>
      </c>
      <c r="G26" s="21"/>
      <c r="H26" s="21">
        <v>691</v>
      </c>
      <c r="I26" s="7"/>
    </row>
    <row r="27" spans="1:9" ht="24" thickBot="1" x14ac:dyDescent="0.3">
      <c r="A27" s="4">
        <v>24</v>
      </c>
      <c r="B27" s="18" t="s">
        <v>36</v>
      </c>
      <c r="C27" s="22">
        <v>2</v>
      </c>
      <c r="D27" s="22" t="s">
        <v>45</v>
      </c>
      <c r="E27" s="20">
        <v>58.34</v>
      </c>
      <c r="F27" s="20">
        <v>116</v>
      </c>
      <c r="G27" s="21"/>
      <c r="H27" s="21">
        <v>116</v>
      </c>
      <c r="I27" s="7"/>
    </row>
    <row r="28" spans="1:9" ht="24" thickBot="1" x14ac:dyDescent="0.3">
      <c r="A28" s="4">
        <v>25</v>
      </c>
      <c r="B28" s="12" t="s">
        <v>37</v>
      </c>
      <c r="C28" s="22">
        <v>2</v>
      </c>
      <c r="D28" s="22" t="s">
        <v>45</v>
      </c>
      <c r="E28" s="20">
        <v>179.38</v>
      </c>
      <c r="F28" s="20">
        <v>359</v>
      </c>
      <c r="G28" s="21"/>
      <c r="H28" s="21">
        <v>359</v>
      </c>
      <c r="I28" s="7"/>
    </row>
    <row r="29" spans="1:9" ht="24" thickBot="1" x14ac:dyDescent="0.3">
      <c r="A29" s="4">
        <v>26</v>
      </c>
      <c r="B29" s="11" t="s">
        <v>38</v>
      </c>
      <c r="C29" s="22">
        <v>194</v>
      </c>
      <c r="D29" s="22" t="s">
        <v>14</v>
      </c>
      <c r="E29" s="20">
        <v>4</v>
      </c>
      <c r="F29" s="20">
        <v>776</v>
      </c>
      <c r="G29" s="21"/>
      <c r="H29" s="21">
        <v>776</v>
      </c>
      <c r="I29" s="7"/>
    </row>
    <row r="30" spans="1:9" ht="24" thickBot="1" x14ac:dyDescent="0.3">
      <c r="A30" s="6">
        <v>27</v>
      </c>
      <c r="B30" s="11" t="s">
        <v>39</v>
      </c>
      <c r="C30" s="22">
        <v>133.9</v>
      </c>
      <c r="D30" s="22" t="s">
        <v>14</v>
      </c>
      <c r="E30" s="20">
        <v>62.07</v>
      </c>
      <c r="F30" s="20">
        <v>8311</v>
      </c>
      <c r="G30" s="21"/>
      <c r="H30" s="21">
        <v>8311</v>
      </c>
      <c r="I30" s="7"/>
    </row>
    <row r="31" spans="1:9" ht="24" thickBot="1" x14ac:dyDescent="0.3">
      <c r="A31" s="4">
        <v>28</v>
      </c>
      <c r="B31" s="12" t="s">
        <v>40</v>
      </c>
      <c r="C31" s="22">
        <v>65.92</v>
      </c>
      <c r="D31" s="22" t="s">
        <v>14</v>
      </c>
      <c r="E31" s="20">
        <v>24.77</v>
      </c>
      <c r="F31" s="20">
        <v>1633</v>
      </c>
      <c r="G31" s="21"/>
      <c r="H31" s="21">
        <v>1633</v>
      </c>
      <c r="I31" s="7"/>
    </row>
    <row r="32" spans="1:9" ht="30.75" thickBot="1" x14ac:dyDescent="0.3">
      <c r="A32" s="4">
        <v>29</v>
      </c>
      <c r="B32" s="15" t="s">
        <v>44</v>
      </c>
      <c r="C32" s="22">
        <v>15</v>
      </c>
      <c r="D32" s="22" t="s">
        <v>45</v>
      </c>
      <c r="E32" s="20">
        <v>87.44</v>
      </c>
      <c r="F32" s="20"/>
      <c r="G32" s="21">
        <v>1311</v>
      </c>
      <c r="H32" s="21">
        <v>1311</v>
      </c>
      <c r="I32" s="7"/>
    </row>
    <row r="33" spans="1:9" ht="24" thickBot="1" x14ac:dyDescent="0.3">
      <c r="A33" s="4">
        <v>30</v>
      </c>
      <c r="B33" s="19" t="s">
        <v>41</v>
      </c>
      <c r="C33" s="22">
        <v>15</v>
      </c>
      <c r="D33" s="22" t="s">
        <v>45</v>
      </c>
      <c r="E33" s="20">
        <v>56.13</v>
      </c>
      <c r="F33" s="20">
        <v>842</v>
      </c>
      <c r="G33" s="21"/>
      <c r="H33" s="21">
        <v>842</v>
      </c>
      <c r="I33" s="7"/>
    </row>
    <row r="34" spans="1:9" ht="30.75" thickBot="1" x14ac:dyDescent="0.3">
      <c r="A34" s="4">
        <v>31</v>
      </c>
      <c r="B34" s="12" t="s">
        <v>42</v>
      </c>
      <c r="C34" s="22"/>
      <c r="D34" s="22"/>
      <c r="E34" s="20"/>
      <c r="F34" s="20"/>
      <c r="G34" s="21">
        <v>1495</v>
      </c>
      <c r="H34" s="21">
        <v>1495</v>
      </c>
      <c r="I34" s="7"/>
    </row>
    <row r="35" spans="1:9" ht="24" thickBot="1" x14ac:dyDescent="0.3">
      <c r="A35" s="4">
        <v>32</v>
      </c>
      <c r="B35" s="12" t="s">
        <v>43</v>
      </c>
      <c r="C35" s="22"/>
      <c r="D35" s="22"/>
      <c r="E35" s="20"/>
      <c r="F35" s="20">
        <v>18597</v>
      </c>
      <c r="G35" s="21"/>
      <c r="H35" s="21">
        <v>18597</v>
      </c>
      <c r="I35" s="7"/>
    </row>
    <row r="36" spans="1:9" ht="23.25" x14ac:dyDescent="0.35">
      <c r="A36" s="29" t="s">
        <v>1</v>
      </c>
      <c r="B36" s="30"/>
      <c r="C36" s="30"/>
      <c r="D36" s="30"/>
      <c r="E36" s="31"/>
      <c r="F36" s="20">
        <v>116550</v>
      </c>
      <c r="G36" s="20">
        <v>49950</v>
      </c>
      <c r="H36" s="20">
        <v>166500</v>
      </c>
    </row>
    <row r="37" spans="1:9" ht="23.25" x14ac:dyDescent="0.35">
      <c r="A37" s="23" t="s">
        <v>10</v>
      </c>
      <c r="B37" s="24"/>
      <c r="C37" s="24"/>
      <c r="D37" s="24"/>
      <c r="E37" s="25"/>
      <c r="F37" s="21">
        <v>33300</v>
      </c>
      <c r="G37" s="21" t="s">
        <v>11</v>
      </c>
      <c r="H37" s="21">
        <v>33300</v>
      </c>
    </row>
    <row r="38" spans="1:9" ht="23.25" x14ac:dyDescent="0.35">
      <c r="A38" s="26" t="s">
        <v>2</v>
      </c>
      <c r="B38" s="27"/>
      <c r="C38" s="27"/>
      <c r="D38" s="27"/>
      <c r="E38" s="28"/>
      <c r="F38" s="21">
        <v>149850</v>
      </c>
      <c r="G38" s="21">
        <v>49950</v>
      </c>
      <c r="H38" s="21">
        <v>199800</v>
      </c>
    </row>
    <row r="39" spans="1:9" s="7" customFormat="1" ht="23.25" x14ac:dyDescent="0.35">
      <c r="A39" s="43" t="s">
        <v>47</v>
      </c>
      <c r="B39" s="44"/>
      <c r="C39" s="44"/>
      <c r="D39" s="44"/>
      <c r="E39" s="44"/>
      <c r="F39" s="44"/>
      <c r="G39" s="44"/>
      <c r="H39" s="45"/>
    </row>
    <row r="40" spans="1:9" s="7" customFormat="1" ht="23.25" x14ac:dyDescent="0.35">
      <c r="A40" s="42" t="s">
        <v>1</v>
      </c>
      <c r="B40" s="42"/>
      <c r="C40" s="42"/>
      <c r="D40" s="42"/>
      <c r="E40" s="42"/>
      <c r="F40" s="20">
        <f>SUM(F4:F35)</f>
        <v>116550</v>
      </c>
      <c r="G40" s="20">
        <f>SUM(G4:G35)</f>
        <v>49950</v>
      </c>
      <c r="H40" s="20">
        <f>F40+G40</f>
        <v>166500</v>
      </c>
    </row>
    <row r="41" spans="1:9" s="7" customFormat="1" ht="23.25" x14ac:dyDescent="0.35">
      <c r="A41" s="39" t="s">
        <v>10</v>
      </c>
      <c r="B41" s="40"/>
      <c r="C41" s="40"/>
      <c r="D41" s="40"/>
      <c r="E41" s="41"/>
      <c r="F41" s="21">
        <f>F42-F40</f>
        <v>23310</v>
      </c>
      <c r="G41" s="21"/>
      <c r="H41" s="21"/>
    </row>
    <row r="42" spans="1:9" s="7" customFormat="1" ht="23.25" x14ac:dyDescent="0.35">
      <c r="A42" s="26" t="s">
        <v>2</v>
      </c>
      <c r="B42" s="27"/>
      <c r="C42" s="27"/>
      <c r="D42" s="27"/>
      <c r="E42" s="28"/>
      <c r="F42" s="38">
        <f>F40*1.2</f>
        <v>139860</v>
      </c>
      <c r="G42" s="21">
        <f>G40</f>
        <v>49950</v>
      </c>
      <c r="H42" s="46">
        <f>G42+F42</f>
        <v>189810</v>
      </c>
    </row>
  </sheetData>
  <mergeCells count="14">
    <mergeCell ref="A40:E40"/>
    <mergeCell ref="A41:E41"/>
    <mergeCell ref="A42:E42"/>
    <mergeCell ref="A39:H39"/>
    <mergeCell ref="A37:E37"/>
    <mergeCell ref="A38:E38"/>
    <mergeCell ref="A36:E36"/>
    <mergeCell ref="A1:H1"/>
    <mergeCell ref="F2:H2"/>
    <mergeCell ref="A2:A3"/>
    <mergeCell ref="B2:B3"/>
    <mergeCell ref="C2:C3"/>
    <mergeCell ref="E2:E3"/>
    <mergeCell ref="D2:D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2020-05-28T09:53:26Z</dcterms:modified>
</cp:coreProperties>
</file>